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priloga 1" sheetId="1" r:id="rId1"/>
  </sheets>
  <definedNames>
    <definedName name="_xlnm.Print_Titles" localSheetId="0">'priloga 1'!$5:$8</definedName>
  </definedNames>
  <calcPr fullCalcOnLoad="1"/>
</workbook>
</file>

<file path=xl/sharedStrings.xml><?xml version="1.0" encoding="utf-8"?>
<sst xmlns="http://schemas.openxmlformats.org/spreadsheetml/2006/main" count="413" uniqueCount="218">
  <si>
    <t>OBMOČNA ENOTA ZZZS</t>
  </si>
  <si>
    <t>I</t>
  </si>
  <si>
    <t>II</t>
  </si>
  <si>
    <t xml:space="preserve">III </t>
  </si>
  <si>
    <t>SKUPAJ</t>
  </si>
  <si>
    <t>CELJE</t>
  </si>
  <si>
    <t>A</t>
  </si>
  <si>
    <t>"Lambrechtov dom" Slovenske Konjice</t>
  </si>
  <si>
    <t>Dom starejših Šentjur</t>
  </si>
  <si>
    <t>Dom upokojencev Šmarje pri Jelšah</t>
  </si>
  <si>
    <t>Dom upokojencev Polzela</t>
  </si>
  <si>
    <t>Skupaj</t>
  </si>
  <si>
    <t>KOPER</t>
  </si>
  <si>
    <t>Dom upokojencev Izola</t>
  </si>
  <si>
    <t>Obalni dom upokojencev Koper</t>
  </si>
  <si>
    <t>Dom upokojencev Postojna</t>
  </si>
  <si>
    <t>Dom upokojencev Sežana</t>
  </si>
  <si>
    <t>Dom starejših občanov Ilirska Bistrica</t>
  </si>
  <si>
    <t>-  mesta za starejše</t>
  </si>
  <si>
    <t>-  mesta za posebne oblike varstva</t>
  </si>
  <si>
    <t>B</t>
  </si>
  <si>
    <t>KRANJ</t>
  </si>
  <si>
    <t>Dom upokojencev dr. Franceta Bergelja Jesenice</t>
  </si>
  <si>
    <t>Dom upokojencev Kranj</t>
  </si>
  <si>
    <t>Dom starejših občanov Preddvor</t>
  </si>
  <si>
    <t>Dom dr. Janka Benedika Radovljica</t>
  </si>
  <si>
    <t>Dom Petra Uzarja Tržič</t>
  </si>
  <si>
    <t>KRŠKO</t>
  </si>
  <si>
    <t>Dom starejših občanov Krško</t>
  </si>
  <si>
    <t>Dom upokojencev in oskrbovancev Impoljca</t>
  </si>
  <si>
    <t>- enote Brežice in Sevnica, za starejše</t>
  </si>
  <si>
    <t>- enota Impoljca, posebna enota</t>
  </si>
  <si>
    <t>Trubarjev dom upokojencev Loka pri Zidanem mostu</t>
  </si>
  <si>
    <t>LJUBLJANA</t>
  </si>
  <si>
    <t>Dom upokojencev Domžale</t>
  </si>
  <si>
    <t>Dom starejših občanov Grosuplje</t>
  </si>
  <si>
    <t>Dom starejših Hrastnik</t>
  </si>
  <si>
    <t>Dom starejših občanov Kočevje</t>
  </si>
  <si>
    <t>Dom "Tisje" Šmartno pri Litiji</t>
  </si>
  <si>
    <t>Dom upokojencev Center, Tabor-Poljane</t>
  </si>
  <si>
    <t>Dom starejših občanov Ljubljana Moste-Polje</t>
  </si>
  <si>
    <t>Dom starejših občanov Ljubljana Vič-Rudnik</t>
  </si>
  <si>
    <t>Dom starejših Logatec</t>
  </si>
  <si>
    <t>Dom Marije in Marte Logatec</t>
  </si>
  <si>
    <t xml:space="preserve">Dom počitka Mengeš                                               </t>
  </si>
  <si>
    <t>Dom upokojencev "Franca Salamona" Trbovlje</t>
  </si>
  <si>
    <t>Dom upokojencev Vrhnika</t>
  </si>
  <si>
    <t>Dom starejših občanov "Polde Eberl-Jamski" Izlake</t>
  </si>
  <si>
    <t>Dom upokojencev "Jožeta Primožiča - Miklavža" Idrija</t>
  </si>
  <si>
    <t>- enota Idrija, za starejše</t>
  </si>
  <si>
    <t>- enota Spodnja Idrija, posebna enota</t>
  </si>
  <si>
    <t>Dom starejših občanov Ljubljana - Bežigrad</t>
  </si>
  <si>
    <t>- mesta za starejše</t>
  </si>
  <si>
    <t>- mesta za posebne oblike varstva</t>
  </si>
  <si>
    <t>MARIBOR</t>
  </si>
  <si>
    <t>Dom upokojencev "Danice Vogrinec" Maribor</t>
  </si>
  <si>
    <t>- enoti Pobrežje in Tabor, za starejše</t>
  </si>
  <si>
    <t>- enota Pobrežje, za posebne oblike varstva</t>
  </si>
  <si>
    <t>Sončni dom Maribor</t>
  </si>
  <si>
    <t>Dom upokojencev Ptuj</t>
  </si>
  <si>
    <t>Center za starejše Ormož</t>
  </si>
  <si>
    <t>Dom dr. Jožeta Potrča Poljčane</t>
  </si>
  <si>
    <t>MURSKA SOBOTA</t>
  </si>
  <si>
    <t>Dom starejših Rakičan</t>
  </si>
  <si>
    <t>Dom starejših Lendava</t>
  </si>
  <si>
    <t>Dom starejših Ljutomer</t>
  </si>
  <si>
    <t>NOVA GORICA</t>
  </si>
  <si>
    <t>Dom starejših občanov Ajdovščina</t>
  </si>
  <si>
    <t>Dom upokojencev Nova Gorica</t>
  </si>
  <si>
    <t>Dom upokojencev Gradišče</t>
  </si>
  <si>
    <t>Dom upokojencev Podbrdo</t>
  </si>
  <si>
    <t>- enoti Podbrdo in Tolmin, za starejše</t>
  </si>
  <si>
    <t>- enota Petrovo brdo, za posebne oblike varstva</t>
  </si>
  <si>
    <t>NOVO MESTO</t>
  </si>
  <si>
    <t>Dom starejših občanov Črnomelj</t>
  </si>
  <si>
    <t>Dom starejših občanov Novo mesto</t>
  </si>
  <si>
    <t>Dom starejših občanov Trebnje</t>
  </si>
  <si>
    <t>RAVNE NA KOROŠKEM</t>
  </si>
  <si>
    <t>Koroški dom starostnikov Dravograd</t>
  </si>
  <si>
    <t>Dom za varstvo odraslih Velenje</t>
  </si>
  <si>
    <t>SKUPAJ  DOMOVI ZA STAREJŠE</t>
  </si>
  <si>
    <t>Dom Nine Pokorn Grmovje</t>
  </si>
  <si>
    <t>Socialnovarstveni zavod Dutovlje</t>
  </si>
  <si>
    <t>Delovnovarstveni zavod Prizma, Ponikve</t>
  </si>
  <si>
    <t>Zavod Hrastovec - Trate</t>
  </si>
  <si>
    <t>Dom Lukavci</t>
  </si>
  <si>
    <t>SKUPAJ POSEBNI SOCIALNOVARSTVENI ZAVODI</t>
  </si>
  <si>
    <t>Dom starejših Tezno, Maribor</t>
  </si>
  <si>
    <t>I. DOMOVI ZA STAREJŠE</t>
  </si>
  <si>
    <t>število                            mest</t>
  </si>
  <si>
    <t>II. POSEBNI SOCIALNOVARSTVENI ZAVODI</t>
  </si>
  <si>
    <t>Talita kum zavod Postojna</t>
  </si>
  <si>
    <t>SVZ Vitadom, PE Dom za starejše Bor, Črni vrh na Idrijo</t>
  </si>
  <si>
    <t>Dom starejših na Fari, Prevalje</t>
  </si>
  <si>
    <t>Dom starejših Idila, Jarenina</t>
  </si>
  <si>
    <t>Zavod sv. Rafaela, Vransko</t>
  </si>
  <si>
    <t>Dom starejših občanov Kamnik</t>
  </si>
  <si>
    <t>Dom ob Savinji Celje</t>
  </si>
  <si>
    <t>DEOS Ljubljana, PE Center starejših Cerknica</t>
  </si>
  <si>
    <t>DEOS Ljubljana, PE Center starejših Medvode</t>
  </si>
  <si>
    <t>Dom starejših občanov Fužine, Ljubljana</t>
  </si>
  <si>
    <t>A, B</t>
  </si>
  <si>
    <t>Comett domovi Lj., Pegazov dom Rogaška Slatina</t>
  </si>
  <si>
    <t>Zavod sv.Terezije, Videm</t>
  </si>
  <si>
    <t>TURZIS, Renče</t>
  </si>
  <si>
    <t>Penzion Sreča, Šmarješke Toplice</t>
  </si>
  <si>
    <t>Izvajalec</t>
  </si>
  <si>
    <t>Center slepih in starejših Škofja Loka</t>
  </si>
  <si>
    <t>Dom starejših občanov Gornja Radgona</t>
  </si>
  <si>
    <t>Zavod Čebela Sl.Konjice, Dom sv. Eme Šentjanž pri Dravogradu</t>
  </si>
  <si>
    <t>Dom sv.Jožefa Celje</t>
  </si>
  <si>
    <t>Zavod sv.Cirila in Metoda, Beltinci</t>
  </si>
  <si>
    <t>Dom Lenart, d.o.o.</t>
  </si>
  <si>
    <t>RIVE, Dom starejših občanov Ribnica</t>
  </si>
  <si>
    <t>DOSOR, Dom starejših občanov Radenci</t>
  </si>
  <si>
    <t>Dom Lipa Celje, Dom Štore</t>
  </si>
  <si>
    <t>Vital Glammy d.o.o., Trbovlje, Dom Kuzma</t>
  </si>
  <si>
    <t xml:space="preserve">DEOS Ljubljana, PE Center starejših Gornji grad </t>
  </si>
  <si>
    <t>Contraco d.o.o., Špesov dom Vojnik</t>
  </si>
  <si>
    <t>III. PODALJŠANA BOLNIŠNIČNA REHABILITACIJA</t>
  </si>
  <si>
    <t>oskrbni dan rehabilitacije</t>
  </si>
  <si>
    <t>C</t>
  </si>
  <si>
    <t>THERMANA d.d., Dom starejših, Laško</t>
  </si>
  <si>
    <t>Center za starejše občane Lucija, Piran</t>
  </si>
  <si>
    <t xml:space="preserve">Dom starejših občanov Ljubljana - Šiška  </t>
  </si>
  <si>
    <t xml:space="preserve">Dom počitka Metlika </t>
  </si>
  <si>
    <t>C 1</t>
  </si>
  <si>
    <t>DEOS Ljubljana, PE Center starejših Trnovo</t>
  </si>
  <si>
    <t>Dom sv. Janeza Krstnika,Trnovo, Ljubljana</t>
  </si>
  <si>
    <t>Zavod Pristan, Center starejših Pristan, Vipava</t>
  </si>
  <si>
    <t>Zavod Čebela Slov.Konjice, Dom Velika Polana</t>
  </si>
  <si>
    <t>Center starejših Zimzelen Topolšica, PV Invest d.o.o.</t>
  </si>
  <si>
    <t>DOM HMELINA, dom za starejše občane, Radlje ob Dravi</t>
  </si>
  <si>
    <t>IZVAJALCI V OKVIRU SKUPNOSTI SOCIALNIH ZAVODOV SLOVENIJE</t>
  </si>
  <si>
    <t>BOD</t>
  </si>
  <si>
    <t xml:space="preserve">PLAN STORITEV "dan zdravstvene nege "  </t>
  </si>
  <si>
    <t xml:space="preserve">DOM HODOŠ </t>
  </si>
  <si>
    <t>I. SOCIALNOVARSTVENI ZAVODI ZA USPOSABLJANJE</t>
  </si>
  <si>
    <t>CUDV Dobrna</t>
  </si>
  <si>
    <t>E</t>
  </si>
  <si>
    <t>Dnevni programi</t>
  </si>
  <si>
    <t>Celodnevni programi</t>
  </si>
  <si>
    <t>CUDV Matevža Langusa, Radovljica</t>
  </si>
  <si>
    <t>CUDV Dolfke Boštjančič Draga, Ig</t>
  </si>
  <si>
    <t>D</t>
  </si>
  <si>
    <t>Zavod dr.Marjana Borštnarja, Dornava</t>
  </si>
  <si>
    <t>CUDV Črna na Koroškem</t>
  </si>
  <si>
    <t>Skupaj I</t>
  </si>
  <si>
    <t>II. ZAVODI ZA USPOSABLJANJE</t>
  </si>
  <si>
    <t>Zavod za usposabljanje invalidne mladine Kamnik</t>
  </si>
  <si>
    <t>F</t>
  </si>
  <si>
    <t>Skupaj II</t>
  </si>
  <si>
    <t>III. DOMSKO VARSTVO PRI VARSTVENODELOVNIH CENTRIH</t>
  </si>
  <si>
    <t>Center za usposabljanje, delo in varstvo Golovec, Celje</t>
  </si>
  <si>
    <t xml:space="preserve">G </t>
  </si>
  <si>
    <t>Varstvenodelovni center Postojna</t>
  </si>
  <si>
    <t>Varstvenodelovni center Koper</t>
  </si>
  <si>
    <t>VDC Kranj</t>
  </si>
  <si>
    <t>G</t>
  </si>
  <si>
    <t>Varstvenodelovni center Krško, Leskovec</t>
  </si>
  <si>
    <t>Društvo Barka, Zbilje</t>
  </si>
  <si>
    <t>INCE Mengeš</t>
  </si>
  <si>
    <t xml:space="preserve">Sonček, Zveza društev za cerebralno paralizo Slovenije </t>
  </si>
  <si>
    <t>Varstvenodelovni center Tončke Hočevar, Ljubljana</t>
  </si>
  <si>
    <t>Varstvenodelovni center Želva, Ljubljana</t>
  </si>
  <si>
    <t>Varstvenodelovni center Idrija Vrhnika</t>
  </si>
  <si>
    <t>Varstvenodelovni center Zagorje ob Savi</t>
  </si>
  <si>
    <t>Varstvenodelovni center Polž, Maribor</t>
  </si>
  <si>
    <t>Medobčinsko društvo Sožitje</t>
  </si>
  <si>
    <t>Medobčinsko društvo Ptuj</t>
  </si>
  <si>
    <t>Varstvenodelovni center Murska Sobota</t>
  </si>
  <si>
    <t>Varstvenodelovni center Nova Gorica</t>
  </si>
  <si>
    <t>Varstvenodelovni center Tolmin</t>
  </si>
  <si>
    <t>Varstvenodelovni center Črnomelj</t>
  </si>
  <si>
    <t>Varstvenodelovni center Novo mesto</t>
  </si>
  <si>
    <t>Varstvenodelovni center Čebela, Slovenske Konjice</t>
  </si>
  <si>
    <t>Skupaj III</t>
  </si>
  <si>
    <t>IV. CENTRI ZA SLUH IN GOVOR</t>
  </si>
  <si>
    <t>točke</t>
  </si>
  <si>
    <t>Center za korekcijo sluha in govora Portorož</t>
  </si>
  <si>
    <t>CSG</t>
  </si>
  <si>
    <t>Zavod za gluhe in naglušne Ljubljana</t>
  </si>
  <si>
    <t>Center za sluh in govor Maribor</t>
  </si>
  <si>
    <t>Skupaj IV</t>
  </si>
  <si>
    <t>V. REHABILITACIJA PO POŠKODBI GLAVE</t>
  </si>
  <si>
    <t>storitve</t>
  </si>
  <si>
    <t>Zavod za varstvo in rehabilitacijo po poškodbi glave Zarja LJ</t>
  </si>
  <si>
    <t>J</t>
  </si>
  <si>
    <t>Zavod za varstvo in rehab. po poškodbi glave Korak</t>
  </si>
  <si>
    <t>Zavod za varstvo in rehab. po poškodbi glave Naprej</t>
  </si>
  <si>
    <t>Skupaj V</t>
  </si>
  <si>
    <t>Svetovalni center za otroke, mladostnike in starše</t>
  </si>
  <si>
    <t>K</t>
  </si>
  <si>
    <t>Skupaj VI</t>
  </si>
  <si>
    <t>IZVAJALCI V OKVIRU SKUPNOSTI ORGANIZACIJ ZA USPOSABLJANJE SLOVENIJE</t>
  </si>
  <si>
    <t>tip                  izvajalca</t>
  </si>
  <si>
    <t>Priloga SVZ II/e-1</t>
  </si>
  <si>
    <t>LEGENDA</t>
  </si>
  <si>
    <t>I - podaljšana bolnišnična rehabilitacija v DSO Izlake</t>
  </si>
  <si>
    <t>Tipi izvajalcev:</t>
  </si>
  <si>
    <t xml:space="preserve">A - domovi za starejše </t>
  </si>
  <si>
    <t xml:space="preserve">B - posebne enote  v domovih za starejše </t>
  </si>
  <si>
    <t xml:space="preserve">C,C1 - posebni socialnovarstveni zavodi </t>
  </si>
  <si>
    <t xml:space="preserve">D, E - socialnovarstveni zavodi za usposabljanje </t>
  </si>
  <si>
    <t xml:space="preserve">F - zavodi za usposabljanje </t>
  </si>
  <si>
    <t xml:space="preserve">G - VDC </t>
  </si>
  <si>
    <t>CSG - centri za sluh in govor</t>
  </si>
  <si>
    <t xml:space="preserve">J - rehabilitacija po poškodbi glave </t>
  </si>
  <si>
    <t xml:space="preserve">K - svetovalni centri </t>
  </si>
  <si>
    <t>C, C1</t>
  </si>
  <si>
    <t>Varstvenodelovni center Šentjur</t>
  </si>
  <si>
    <t>Dom sv.Martina, Srednja vas, Bohinj</t>
  </si>
  <si>
    <t>Rednak d.o.o., Šoštanj, PE VEHO Horjul</t>
  </si>
  <si>
    <t>VI. SVETOVALNI CENTRI</t>
  </si>
  <si>
    <t>Dom pod Gorco, Maribor</t>
  </si>
  <si>
    <t>Plan zdravstvenih storitev v letu 2011</t>
  </si>
  <si>
    <t>CIRIUS, Vipava - dnevna obravnava</t>
  </si>
  <si>
    <t xml:space="preserve">                         - institucionalna obravnava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</si>
</sst>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_-* #,##0.0\ _S_I_T_-;\-* #,##0.0\ _S_I_T_-;_-* &quot;-&quot;??\ _S_I_T_-;_-@_-"/>
    <numFmt numFmtId="182" formatCode="_-* #,##0\ _S_I_T_-;\-* #,##0\ _S_I_T_-;_-* &quot;-&quot;??\ _S_I_T_-;_-@_-"/>
    <numFmt numFmtId="183" formatCode="0.0"/>
    <numFmt numFmtId="184" formatCode="&quot;True&quot;;&quot;True&quot;;&quot;False&quot;"/>
    <numFmt numFmtId="185" formatCode="&quot;On&quot;;&quot;On&quot;;&quot;Off&quot;"/>
    <numFmt numFmtId="186" formatCode="#,##0.00_ ;\-#,##0.00\ "/>
    <numFmt numFmtId="187" formatCode="#,##0.0_ ;\-#,##0.0\ "/>
    <numFmt numFmtId="188" formatCode="#,##0_ ;\-#,##0\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\ _S_I_T_-;\-* #,##0.0\ _S_I_T_-;_-* &quot;-&quot;\ _S_I_T_-;_-@_-"/>
    <numFmt numFmtId="195" formatCode="_-* #,##0.00\ _S_I_T_-;\-* #,##0.00\ _S_I_T_-;_-* &quot;-&quot;\ _S_I_T_-;_-@_-"/>
    <numFmt numFmtId="196" formatCode="0.000%"/>
    <numFmt numFmtId="197" formatCode="0.0%"/>
    <numFmt numFmtId="198" formatCode="#,##0.000"/>
    <numFmt numFmtId="199" formatCode="#,##0.0000"/>
    <numFmt numFmtId="200" formatCode="_-* #,##0.000\ _S_I_T_-;\-* #,##0.000\ _S_I_T_-;_-* &quot;-&quot;??\ _S_I_T_-;_-@_-"/>
    <numFmt numFmtId="201" formatCode="_-* #,##0.0000\ _S_I_T_-;\-* #,##0.0000\ _S_I_T_-;_-* &quot;-&quot;??\ _S_I_T_-;_-@_-"/>
    <numFmt numFmtId="202" formatCode="_-* #,##0.000\ _S_I_T_-;\-* #,##0.000\ _S_I_T_-;_-* &quot;-&quot;\ _S_I_T_-;_-@_-"/>
    <numFmt numFmtId="203" formatCode="_-* #,##0.0000\ _S_I_T_-;\-* #,##0.0000\ _S_I_T_-;_-* &quot;-&quot;\ _S_I_T_-;_-@_-"/>
    <numFmt numFmtId="204" formatCode="_-* #,##0.00000\ _S_I_T_-;\-* #,##0.00000\ _S_I_T_-;_-* &quot;-&quot;\ _S_I_T_-;_-@_-"/>
    <numFmt numFmtId="205" formatCode="_-* #,##0.000000\ _S_I_T_-;\-* #,##0.000000\ _S_I_T_-;_-* &quot;-&quot;\ _S_I_T_-;_-@_-"/>
    <numFmt numFmtId="206" formatCode="_-* #,##0.000000\ _S_I_T_-;\-* #,##0.000000\ _S_I_T_-;_-* &quot;-&quot;??????\ _S_I_T_-;_-@_-"/>
    <numFmt numFmtId="207" formatCode="_-* #,##0.00000\ _S_I_T_-;\-* #,##0.00000\ _S_I_T_-;_-* &quot;-&quot;??????\ _S_I_T_-;_-@_-"/>
    <numFmt numFmtId="208" formatCode="_-* #,##0.0000\ _S_I_T_-;\-* #,##0.0000\ _S_I_T_-;_-* &quot;-&quot;??????\ _S_I_T_-;_-@_-"/>
    <numFmt numFmtId="209" formatCode="_-* #,##0.000\ _S_I_T_-;\-* #,##0.000\ _S_I_T_-;_-* &quot;-&quot;??????\ _S_I_T_-;_-@_-"/>
    <numFmt numFmtId="210" formatCode="_-* #,##0.00\ _S_I_T_-;\-* #,##0.00\ _S_I_T_-;_-* &quot;-&quot;??????\ _S_I_T_-;_-@_-"/>
    <numFmt numFmtId="211" formatCode="_-* #,##0.0\ _S_I_T_-;\-* #,##0.0\ _S_I_T_-;_-* &quot;-&quot;??????\ _S_I_T_-;_-@_-"/>
    <numFmt numFmtId="212" formatCode="_-* #,##0\ _S_I_T_-;\-* #,##0\ _S_I_T_-;_-* &quot;-&quot;??????\ _S_I_T_-;_-@_-"/>
    <numFmt numFmtId="213" formatCode="_-* #,##0.0000\ _S_I_T_-;\-* #,##0.0000\ _S_I_T_-;_-* &quot;-&quot;????\ _S_I_T_-;_-@_-"/>
    <numFmt numFmtId="214" formatCode="0.00000000"/>
    <numFmt numFmtId="215" formatCode="_-* #,##0.0\ _S_I_T_-;\-* #,##0.0\ _S_I_T_-;_-* &quot;-&quot;?\ _S_I_T_-;_-@_-"/>
    <numFmt numFmtId="216" formatCode="_-* #,##0.0\ _E_U_R_-;\-* #,##0.0\ _E_U_R_-;_-* &quot;-&quot;?\ _E_U_R_-;_-@_-"/>
    <numFmt numFmtId="217" formatCode="d/\ m/\ yy"/>
    <numFmt numFmtId="218" formatCode="dd/mm/yy"/>
    <numFmt numFmtId="219" formatCode="_-* #,##0.0000000\ _S_I_T_-;\-* #,##0.0000000\ _S_I_T_-;_-* &quot;-&quot;\ _S_I_T_-;_-@_-"/>
    <numFmt numFmtId="220" formatCode="_-* #,##0.00000000\ _S_I_T_-;\-* #,##0.00000000\ _S_I_T_-;_-* &quot;-&quot;\ _S_I_T_-;_-@_-"/>
    <numFmt numFmtId="221" formatCode="0.0000%"/>
    <numFmt numFmtId="222" formatCode="0.00000%"/>
    <numFmt numFmtId="223" formatCode="0.000000%"/>
    <numFmt numFmtId="224" formatCode="&quot;Yes&quot;;&quot;Yes&quot;;&quot;No&quot;"/>
    <numFmt numFmtId="225" formatCode="[$€-2]\ #,##0.00_);[Red]\([$€-2]\ #,##0.00\)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Narrow"/>
      <family val="2"/>
    </font>
    <font>
      <i/>
      <sz val="9"/>
      <name val="Arial Narrow"/>
      <family val="2"/>
    </font>
    <font>
      <sz val="9"/>
      <name val="Arial CE"/>
      <family val="0"/>
    </font>
    <font>
      <sz val="10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9" fontId="6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6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Fill="1" applyBorder="1" applyAlignment="1" applyProtection="1">
      <alignment horizontal="center" vertical="center"/>
      <protection locked="0"/>
    </xf>
    <xf numFmtId="169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6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vertical="center"/>
      <protection locked="0"/>
    </xf>
    <xf numFmtId="169" fontId="6" fillId="0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  <protection locked="0"/>
    </xf>
    <xf numFmtId="49" fontId="6" fillId="0" borderId="6" xfId="0" applyNumberFormat="1" applyFont="1" applyFill="1" applyBorder="1" applyAlignment="1" applyProtection="1">
      <alignment horizontal="left" vertical="center"/>
      <protection locked="0"/>
    </xf>
    <xf numFmtId="169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vertical="center"/>
    </xf>
    <xf numFmtId="16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69" fontId="6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left" vertical="center"/>
      <protection locked="0"/>
    </xf>
    <xf numFmtId="169" fontId="6" fillId="0" borderId="13" xfId="0" applyNumberFormat="1" applyFont="1" applyFill="1" applyBorder="1" applyAlignment="1" applyProtection="1">
      <alignment vertical="center"/>
      <protection locked="0"/>
    </xf>
    <xf numFmtId="169" fontId="6" fillId="0" borderId="14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169" fontId="8" fillId="0" borderId="0" xfId="0" applyNumberFormat="1" applyFont="1" applyFill="1" applyBorder="1" applyAlignment="1">
      <alignment/>
    </xf>
    <xf numFmtId="169" fontId="6" fillId="0" borderId="14" xfId="0" applyNumberFormat="1" applyFont="1" applyFill="1" applyBorder="1" applyAlignment="1" applyProtection="1">
      <alignment horizontal="center" vertical="center"/>
      <protection locked="0"/>
    </xf>
    <xf numFmtId="169" fontId="6" fillId="0" borderId="16" xfId="0" applyNumberFormat="1" applyFont="1" applyFill="1" applyBorder="1" applyAlignment="1" applyProtection="1">
      <alignment horizontal="center" vertical="center"/>
      <protection locked="0"/>
    </xf>
    <xf numFmtId="169" fontId="6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8" xfId="0" applyNumberFormat="1" applyFont="1" applyFill="1" applyBorder="1" applyAlignment="1" applyProtection="1">
      <alignment horizontal="center" vertical="center"/>
      <protection locked="0"/>
    </xf>
    <xf numFmtId="169" fontId="6" fillId="0" borderId="19" xfId="0" applyNumberFormat="1" applyFont="1" applyFill="1" applyBorder="1" applyAlignment="1" applyProtection="1">
      <alignment horizontal="center" vertical="center"/>
      <protection locked="0"/>
    </xf>
    <xf numFmtId="169" fontId="7" fillId="0" borderId="2" xfId="0" applyNumberFormat="1" applyFont="1" applyFill="1" applyBorder="1" applyAlignment="1" applyProtection="1">
      <alignment horizontal="center" vertical="center"/>
      <protection locked="0"/>
    </xf>
    <xf numFmtId="169" fontId="6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69" fontId="6" fillId="0" borderId="3" xfId="0" applyNumberFormat="1" applyFont="1" applyFill="1" applyBorder="1" applyAlignment="1" applyProtection="1">
      <alignment/>
      <protection locked="0"/>
    </xf>
    <xf numFmtId="169" fontId="6" fillId="0" borderId="3" xfId="0" applyNumberFormat="1" applyFont="1" applyFill="1" applyBorder="1" applyAlignment="1" applyProtection="1">
      <alignment horizontal="right"/>
      <protection locked="0"/>
    </xf>
    <xf numFmtId="169" fontId="6" fillId="0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49" fontId="6" fillId="0" borderId="3" xfId="0" applyNumberFormat="1" applyFont="1" applyFill="1" applyBorder="1" applyAlignment="1" applyProtection="1">
      <alignment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169" fontId="0" fillId="0" borderId="3" xfId="0" applyNumberFormat="1" applyFont="1" applyFill="1" applyBorder="1" applyAlignment="1" applyProtection="1">
      <alignment horizontal="right"/>
      <protection locked="0"/>
    </xf>
    <xf numFmtId="169" fontId="0" fillId="0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188" fontId="6" fillId="0" borderId="3" xfId="0" applyNumberFormat="1" applyFont="1" applyFill="1" applyBorder="1" applyAlignment="1" applyProtection="1">
      <alignment/>
      <protection locked="0"/>
    </xf>
    <xf numFmtId="188" fontId="6" fillId="0" borderId="3" xfId="0" applyNumberFormat="1" applyFont="1" applyFill="1" applyBorder="1" applyAlignment="1" applyProtection="1">
      <alignment horizontal="center"/>
      <protection locked="0"/>
    </xf>
    <xf numFmtId="188" fontId="6" fillId="0" borderId="3" xfId="0" applyNumberFormat="1" applyFont="1" applyFill="1" applyBorder="1" applyAlignment="1" applyProtection="1">
      <alignment horizontal="right"/>
      <protection locked="0"/>
    </xf>
    <xf numFmtId="188" fontId="7" fillId="0" borderId="3" xfId="0" applyNumberFormat="1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188" fontId="6" fillId="0" borderId="3" xfId="0" applyNumberFormat="1" applyFont="1" applyFill="1" applyBorder="1" applyAlignment="1" applyProtection="1">
      <alignment horizontal="center" vertical="center"/>
      <protection locked="0"/>
    </xf>
    <xf numFmtId="188" fontId="6" fillId="0" borderId="3" xfId="0" applyNumberFormat="1" applyFont="1" applyFill="1" applyBorder="1" applyAlignment="1" applyProtection="1">
      <alignment vertical="center"/>
      <protection locked="0"/>
    </xf>
    <xf numFmtId="188" fontId="6" fillId="0" borderId="3" xfId="0" applyNumberFormat="1" applyFont="1" applyFill="1" applyBorder="1" applyAlignment="1" applyProtection="1">
      <alignment horizontal="right" vertical="center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center"/>
      <protection locked="0"/>
    </xf>
    <xf numFmtId="169" fontId="10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 applyProtection="1">
      <alignment horizontal="center" vertical="center"/>
      <protection locked="0"/>
    </xf>
    <xf numFmtId="3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indent="2"/>
      <protection locked="0"/>
    </xf>
    <xf numFmtId="0" fontId="6" fillId="0" borderId="27" xfId="0" applyFont="1" applyFill="1" applyBorder="1" applyAlignment="1" applyProtection="1">
      <alignment horizontal="left" vertical="center" indent="2"/>
      <protection locked="0"/>
    </xf>
    <xf numFmtId="3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3" fontId="6" fillId="0" borderId="27" xfId="0" applyNumberFormat="1" applyFont="1" applyFill="1" applyBorder="1" applyAlignment="1" applyProtection="1">
      <alignment horizontal="center" vertical="center"/>
      <protection locked="0"/>
    </xf>
    <xf numFmtId="169" fontId="6" fillId="0" borderId="27" xfId="0" applyNumberFormat="1" applyFont="1" applyFill="1" applyBorder="1" applyAlignment="1" applyProtection="1">
      <alignment horizontal="center" vertical="center"/>
      <protection locked="0"/>
    </xf>
    <xf numFmtId="169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3" fontId="6" fillId="0" borderId="30" xfId="0" applyNumberFormat="1" applyFont="1" applyFill="1" applyBorder="1" applyAlignment="1" applyProtection="1">
      <alignment horizontal="center" vertical="center"/>
      <protection locked="0"/>
    </xf>
    <xf numFmtId="169" fontId="6" fillId="0" borderId="30" xfId="0" applyNumberFormat="1" applyFont="1" applyFill="1" applyBorder="1" applyAlignment="1" applyProtection="1">
      <alignment vertical="center"/>
      <protection locked="0"/>
    </xf>
    <xf numFmtId="169" fontId="6" fillId="0" borderId="3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</cellXfs>
  <cellStyles count="9">
    <cellStyle name="Normal" xfId="0"/>
    <cellStyle name="Followed Hyperlink" xfId="15"/>
    <cellStyle name="Hiperpovezava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3.125" style="1" customWidth="1"/>
    <col min="2" max="2" width="40.875" style="2" customWidth="1"/>
    <col min="3" max="3" width="10.375" style="4" customWidth="1"/>
    <col min="4" max="4" width="8.25390625" style="1" customWidth="1"/>
    <col min="5" max="5" width="10.625" style="4" customWidth="1"/>
    <col min="6" max="6" width="10.625" style="3" customWidth="1"/>
    <col min="7" max="7" width="11.25390625" style="3" customWidth="1"/>
    <col min="8" max="8" width="11.00390625" style="3" customWidth="1"/>
    <col min="9" max="10" width="13.125" style="41" bestFit="1" customWidth="1"/>
    <col min="11" max="16" width="9.125" style="32" customWidth="1"/>
    <col min="17" max="16384" width="9.125" style="24" customWidth="1"/>
  </cols>
  <sheetData>
    <row r="1" ht="12.75" customHeight="1">
      <c r="H1" s="80" t="s">
        <v>196</v>
      </c>
    </row>
    <row r="2" ht="12.75" customHeight="1">
      <c r="B2" s="79" t="s">
        <v>215</v>
      </c>
    </row>
    <row r="4" spans="1:8" ht="16.5" customHeight="1">
      <c r="A4" s="113" t="s">
        <v>133</v>
      </c>
      <c r="B4" s="113"/>
      <c r="C4" s="113"/>
      <c r="D4" s="113"/>
      <c r="E4" s="113"/>
      <c r="F4" s="113"/>
      <c r="G4" s="113"/>
      <c r="H4" s="113"/>
    </row>
    <row r="5" spans="1:8" ht="2.25" customHeight="1">
      <c r="A5" s="83"/>
      <c r="B5" s="83"/>
      <c r="C5" s="83"/>
      <c r="D5" s="83"/>
      <c r="E5" s="83"/>
      <c r="F5" s="83"/>
      <c r="G5" s="83"/>
      <c r="H5" s="83"/>
    </row>
    <row r="6" spans="1:8" ht="16.5" customHeight="1">
      <c r="A6" s="95" t="s">
        <v>0</v>
      </c>
      <c r="B6" s="95"/>
      <c r="C6" s="96" t="s">
        <v>89</v>
      </c>
      <c r="D6" s="97" t="s">
        <v>195</v>
      </c>
      <c r="E6" s="98" t="s">
        <v>135</v>
      </c>
      <c r="F6" s="98"/>
      <c r="G6" s="98"/>
      <c r="H6" s="98"/>
    </row>
    <row r="7" spans="1:8" ht="15.75" customHeight="1">
      <c r="A7" s="99" t="s">
        <v>106</v>
      </c>
      <c r="B7" s="99"/>
      <c r="C7" s="96"/>
      <c r="D7" s="97"/>
      <c r="E7" s="5" t="s">
        <v>1</v>
      </c>
      <c r="F7" s="6" t="s">
        <v>2</v>
      </c>
      <c r="G7" s="6" t="s">
        <v>3</v>
      </c>
      <c r="H7" s="6" t="s">
        <v>4</v>
      </c>
    </row>
    <row r="8" spans="1:8" ht="3" customHeight="1">
      <c r="A8" s="100"/>
      <c r="B8" s="100"/>
      <c r="C8" s="101"/>
      <c r="D8" s="102"/>
      <c r="E8" s="103"/>
      <c r="F8" s="104"/>
      <c r="G8" s="104"/>
      <c r="H8" s="105"/>
    </row>
    <row r="9" spans="1:8" ht="17.25" customHeight="1">
      <c r="A9" s="106" t="s">
        <v>88</v>
      </c>
      <c r="B9" s="107"/>
      <c r="C9" s="108"/>
      <c r="D9" s="109"/>
      <c r="E9" s="110"/>
      <c r="F9" s="111"/>
      <c r="G9" s="111"/>
      <c r="H9" s="112"/>
    </row>
    <row r="10" spans="1:8" ht="12.75" customHeight="1">
      <c r="A10" s="84" t="s">
        <v>5</v>
      </c>
      <c r="B10" s="85"/>
      <c r="C10" s="10"/>
      <c r="D10" s="9"/>
      <c r="E10" s="10"/>
      <c r="F10" s="11"/>
      <c r="G10" s="11"/>
      <c r="H10" s="39"/>
    </row>
    <row r="11" spans="1:9" ht="12.75" customHeight="1">
      <c r="A11" s="9">
        <v>1</v>
      </c>
      <c r="B11" s="12" t="s">
        <v>97</v>
      </c>
      <c r="C11" s="13">
        <v>241</v>
      </c>
      <c r="D11" s="13" t="s">
        <v>6</v>
      </c>
      <c r="E11" s="13">
        <v>12319</v>
      </c>
      <c r="F11" s="13">
        <v>1621</v>
      </c>
      <c r="G11" s="13">
        <v>68380</v>
      </c>
      <c r="H11" s="39">
        <v>82320</v>
      </c>
      <c r="I11" s="46"/>
    </row>
    <row r="12" spans="1:9" ht="12.75" customHeight="1">
      <c r="A12" s="9">
        <v>2</v>
      </c>
      <c r="B12" s="12" t="s">
        <v>110</v>
      </c>
      <c r="C12" s="13">
        <v>121</v>
      </c>
      <c r="D12" s="13" t="s">
        <v>6</v>
      </c>
      <c r="E12" s="13">
        <v>14011</v>
      </c>
      <c r="F12" s="13">
        <v>3172</v>
      </c>
      <c r="G12" s="13">
        <v>22373</v>
      </c>
      <c r="H12" s="39">
        <v>39556</v>
      </c>
      <c r="I12" s="46"/>
    </row>
    <row r="13" spans="1:9" ht="12.75" customHeight="1">
      <c r="A13" s="9">
        <v>3</v>
      </c>
      <c r="B13" s="12" t="s">
        <v>122</v>
      </c>
      <c r="C13" s="13">
        <v>165</v>
      </c>
      <c r="D13" s="13" t="s">
        <v>6</v>
      </c>
      <c r="E13" s="13">
        <v>13831</v>
      </c>
      <c r="F13" s="13">
        <v>1882</v>
      </c>
      <c r="G13" s="13">
        <v>39782</v>
      </c>
      <c r="H13" s="39">
        <v>55495</v>
      </c>
      <c r="I13" s="46"/>
    </row>
    <row r="14" spans="1:9" ht="12.75" customHeight="1">
      <c r="A14" s="9">
        <v>4</v>
      </c>
      <c r="B14" s="12" t="s">
        <v>7</v>
      </c>
      <c r="C14" s="13">
        <v>160</v>
      </c>
      <c r="D14" s="13" t="s">
        <v>6</v>
      </c>
      <c r="E14" s="13">
        <v>8765</v>
      </c>
      <c r="F14" s="13">
        <v>1948</v>
      </c>
      <c r="G14" s="13">
        <v>42731</v>
      </c>
      <c r="H14" s="39">
        <v>53444</v>
      </c>
      <c r="I14" s="46"/>
    </row>
    <row r="15" spans="1:9" ht="12.75" customHeight="1">
      <c r="A15" s="9">
        <v>5</v>
      </c>
      <c r="B15" s="12" t="s">
        <v>8</v>
      </c>
      <c r="C15" s="13">
        <v>167</v>
      </c>
      <c r="D15" s="13" t="s">
        <v>6</v>
      </c>
      <c r="E15" s="13">
        <v>12209</v>
      </c>
      <c r="F15" s="13">
        <v>6692</v>
      </c>
      <c r="G15" s="13">
        <v>40879</v>
      </c>
      <c r="H15" s="39">
        <v>59780</v>
      </c>
      <c r="I15" s="46"/>
    </row>
    <row r="16" spans="1:9" ht="12.75" customHeight="1">
      <c r="A16" s="9">
        <v>6</v>
      </c>
      <c r="B16" s="12" t="s">
        <v>9</v>
      </c>
      <c r="C16" s="13">
        <v>197</v>
      </c>
      <c r="D16" s="13" t="s">
        <v>6</v>
      </c>
      <c r="E16" s="13">
        <v>8682</v>
      </c>
      <c r="F16" s="13">
        <v>8300</v>
      </c>
      <c r="G16" s="13">
        <v>52397</v>
      </c>
      <c r="H16" s="39">
        <v>69379</v>
      </c>
      <c r="I16" s="46"/>
    </row>
    <row r="17" spans="1:9" ht="12.75" customHeight="1">
      <c r="A17" s="9">
        <v>7</v>
      </c>
      <c r="B17" s="12" t="s">
        <v>115</v>
      </c>
      <c r="C17" s="13">
        <v>136</v>
      </c>
      <c r="D17" s="13" t="s">
        <v>6</v>
      </c>
      <c r="E17" s="13">
        <v>10866</v>
      </c>
      <c r="F17" s="13">
        <v>2592</v>
      </c>
      <c r="G17" s="13">
        <v>31897</v>
      </c>
      <c r="H17" s="39">
        <v>45355</v>
      </c>
      <c r="I17" s="46"/>
    </row>
    <row r="18" spans="1:9" ht="12.75" customHeight="1">
      <c r="A18" s="9">
        <v>8</v>
      </c>
      <c r="B18" s="12" t="s">
        <v>10</v>
      </c>
      <c r="C18" s="13">
        <v>224</v>
      </c>
      <c r="D18" s="13" t="s">
        <v>6</v>
      </c>
      <c r="E18" s="13">
        <v>24147</v>
      </c>
      <c r="F18" s="11">
        <v>1464</v>
      </c>
      <c r="G18" s="11">
        <v>54178</v>
      </c>
      <c r="H18" s="39">
        <v>79789</v>
      </c>
      <c r="I18" s="46"/>
    </row>
    <row r="19" spans="1:9" ht="12.75" customHeight="1">
      <c r="A19" s="9">
        <v>9</v>
      </c>
      <c r="B19" s="12" t="s">
        <v>102</v>
      </c>
      <c r="C19" s="13">
        <v>131</v>
      </c>
      <c r="D19" s="13" t="s">
        <v>6</v>
      </c>
      <c r="E19" s="13">
        <v>9330</v>
      </c>
      <c r="F19" s="13">
        <v>117</v>
      </c>
      <c r="G19" s="13">
        <v>36125</v>
      </c>
      <c r="H19" s="39">
        <v>45572</v>
      </c>
      <c r="I19" s="46"/>
    </row>
    <row r="20" spans="1:9" ht="12.75" customHeight="1">
      <c r="A20" s="9">
        <v>10</v>
      </c>
      <c r="B20" s="12" t="s">
        <v>118</v>
      </c>
      <c r="C20" s="13">
        <v>169</v>
      </c>
      <c r="D20" s="13" t="s">
        <v>6</v>
      </c>
      <c r="E20" s="13">
        <v>8181</v>
      </c>
      <c r="F20" s="11">
        <v>2163</v>
      </c>
      <c r="G20" s="11">
        <v>47766</v>
      </c>
      <c r="H20" s="39">
        <v>58110</v>
      </c>
      <c r="I20" s="46"/>
    </row>
    <row r="21" spans="1:9" ht="12.75" customHeight="1">
      <c r="A21" s="9">
        <v>11</v>
      </c>
      <c r="B21" s="12" t="s">
        <v>95</v>
      </c>
      <c r="C21" s="13">
        <v>62</v>
      </c>
      <c r="D21" s="13" t="s">
        <v>6</v>
      </c>
      <c r="E21" s="13">
        <v>6476</v>
      </c>
      <c r="F21" s="13">
        <v>1222</v>
      </c>
      <c r="G21" s="13">
        <v>14194</v>
      </c>
      <c r="H21" s="39">
        <v>21892</v>
      </c>
      <c r="I21" s="46"/>
    </row>
    <row r="22" spans="1:9" ht="12.75" customHeight="1">
      <c r="A22" s="12"/>
      <c r="B22" s="15" t="s">
        <v>11</v>
      </c>
      <c r="C22" s="13">
        <v>1773</v>
      </c>
      <c r="D22" s="13"/>
      <c r="E22" s="13">
        <v>128817</v>
      </c>
      <c r="F22" s="13">
        <v>31173</v>
      </c>
      <c r="G22" s="13">
        <v>450702</v>
      </c>
      <c r="H22" s="47">
        <v>610692</v>
      </c>
      <c r="I22" s="46"/>
    </row>
    <row r="23" spans="1:9" ht="12.75" customHeight="1">
      <c r="A23" s="84" t="s">
        <v>12</v>
      </c>
      <c r="B23" s="85"/>
      <c r="C23" s="13"/>
      <c r="D23" s="13"/>
      <c r="E23" s="13"/>
      <c r="F23" s="11"/>
      <c r="G23" s="11"/>
      <c r="H23" s="39"/>
      <c r="I23" s="46"/>
    </row>
    <row r="24" spans="1:9" ht="12.75" customHeight="1">
      <c r="A24" s="9">
        <v>12</v>
      </c>
      <c r="B24" s="14" t="s">
        <v>123</v>
      </c>
      <c r="C24" s="13">
        <v>164</v>
      </c>
      <c r="D24" s="13" t="s">
        <v>6</v>
      </c>
      <c r="E24" s="13">
        <v>17902</v>
      </c>
      <c r="F24" s="13">
        <v>1184</v>
      </c>
      <c r="G24" s="13">
        <v>22192</v>
      </c>
      <c r="H24" s="39">
        <v>41278</v>
      </c>
      <c r="I24" s="46"/>
    </row>
    <row r="25" spans="1:9" ht="12.75" customHeight="1">
      <c r="A25" s="9">
        <v>13</v>
      </c>
      <c r="B25" s="12" t="s">
        <v>13</v>
      </c>
      <c r="C25" s="13">
        <v>225</v>
      </c>
      <c r="D25" s="13" t="s">
        <v>6</v>
      </c>
      <c r="E25" s="13">
        <v>27573</v>
      </c>
      <c r="F25" s="11">
        <v>1380</v>
      </c>
      <c r="G25" s="11">
        <v>48363</v>
      </c>
      <c r="H25" s="39">
        <v>77316</v>
      </c>
      <c r="I25" s="46"/>
    </row>
    <row r="26" spans="1:9" ht="12.75" customHeight="1">
      <c r="A26" s="9">
        <v>14</v>
      </c>
      <c r="B26" s="12" t="s">
        <v>14</v>
      </c>
      <c r="C26" s="13">
        <v>203</v>
      </c>
      <c r="D26" s="13" t="s">
        <v>6</v>
      </c>
      <c r="E26" s="13">
        <v>15886</v>
      </c>
      <c r="F26" s="11">
        <v>345</v>
      </c>
      <c r="G26" s="11">
        <v>55818</v>
      </c>
      <c r="H26" s="39">
        <v>72049</v>
      </c>
      <c r="I26" s="46"/>
    </row>
    <row r="27" spans="1:9" ht="12.75" customHeight="1">
      <c r="A27" s="9">
        <v>15</v>
      </c>
      <c r="B27" s="12" t="s">
        <v>15</v>
      </c>
      <c r="C27" s="13">
        <v>160</v>
      </c>
      <c r="D27" s="13" t="s">
        <v>6</v>
      </c>
      <c r="E27" s="13">
        <v>14097</v>
      </c>
      <c r="F27" s="11">
        <v>2299</v>
      </c>
      <c r="G27" s="11">
        <v>36003</v>
      </c>
      <c r="H27" s="39">
        <v>52399</v>
      </c>
      <c r="I27" s="46"/>
    </row>
    <row r="28" spans="1:9" ht="12.75" customHeight="1">
      <c r="A28" s="9">
        <v>16</v>
      </c>
      <c r="B28" s="12" t="s">
        <v>91</v>
      </c>
      <c r="C28" s="13">
        <v>40</v>
      </c>
      <c r="D28" s="13" t="s">
        <v>6</v>
      </c>
      <c r="E28" s="13">
        <v>119</v>
      </c>
      <c r="F28" s="11">
        <v>10</v>
      </c>
      <c r="G28" s="11">
        <v>13882</v>
      </c>
      <c r="H28" s="39">
        <v>14011</v>
      </c>
      <c r="I28" s="46"/>
    </row>
    <row r="29" spans="1:9" ht="12.75" customHeight="1">
      <c r="A29" s="9">
        <v>17</v>
      </c>
      <c r="B29" s="12" t="s">
        <v>16</v>
      </c>
      <c r="C29" s="13">
        <v>192</v>
      </c>
      <c r="D29" s="13" t="s">
        <v>6</v>
      </c>
      <c r="E29" s="45">
        <v>24129</v>
      </c>
      <c r="F29" s="11">
        <v>1168</v>
      </c>
      <c r="G29" s="11">
        <v>37154</v>
      </c>
      <c r="H29" s="39">
        <v>62451</v>
      </c>
      <c r="I29" s="46"/>
    </row>
    <row r="30" spans="1:9" ht="12.75" customHeight="1">
      <c r="A30" s="9">
        <v>18</v>
      </c>
      <c r="B30" s="12" t="s">
        <v>17</v>
      </c>
      <c r="C30" s="13">
        <v>231</v>
      </c>
      <c r="D30" s="13"/>
      <c r="E30" s="13">
        <v>22421</v>
      </c>
      <c r="F30" s="13">
        <v>296</v>
      </c>
      <c r="G30" s="13">
        <v>56389</v>
      </c>
      <c r="H30" s="47">
        <v>79106</v>
      </c>
      <c r="I30" s="46"/>
    </row>
    <row r="31" spans="1:9" ht="12.75" customHeight="1">
      <c r="A31" s="9"/>
      <c r="B31" s="14" t="s">
        <v>18</v>
      </c>
      <c r="C31" s="13">
        <v>178</v>
      </c>
      <c r="D31" s="13" t="s">
        <v>6</v>
      </c>
      <c r="E31" s="13">
        <v>17869</v>
      </c>
      <c r="F31" s="13">
        <v>296</v>
      </c>
      <c r="G31" s="13">
        <v>42784</v>
      </c>
      <c r="H31" s="39">
        <v>60949</v>
      </c>
      <c r="I31" s="46"/>
    </row>
    <row r="32" spans="1:9" ht="12.75" customHeight="1">
      <c r="A32" s="9"/>
      <c r="B32" s="14" t="s">
        <v>19</v>
      </c>
      <c r="C32" s="13">
        <v>53</v>
      </c>
      <c r="D32" s="13" t="s">
        <v>20</v>
      </c>
      <c r="E32" s="13">
        <v>4552</v>
      </c>
      <c r="F32" s="11">
        <v>0</v>
      </c>
      <c r="G32" s="11">
        <v>13605</v>
      </c>
      <c r="H32" s="39">
        <v>18157</v>
      </c>
      <c r="I32" s="46"/>
    </row>
    <row r="33" spans="1:9" ht="12.75" customHeight="1">
      <c r="A33" s="9"/>
      <c r="B33" s="12" t="s">
        <v>11</v>
      </c>
      <c r="C33" s="13">
        <v>1215</v>
      </c>
      <c r="D33" s="13"/>
      <c r="E33" s="13">
        <v>122127</v>
      </c>
      <c r="F33" s="13">
        <v>6682</v>
      </c>
      <c r="G33" s="13">
        <v>269801</v>
      </c>
      <c r="H33" s="47">
        <v>398610</v>
      </c>
      <c r="I33" s="46"/>
    </row>
    <row r="34" spans="1:9" ht="12.75" customHeight="1">
      <c r="A34" s="84" t="s">
        <v>21</v>
      </c>
      <c r="B34" s="85"/>
      <c r="C34" s="13"/>
      <c r="D34" s="13"/>
      <c r="E34" s="13"/>
      <c r="F34" s="11"/>
      <c r="G34" s="11"/>
      <c r="H34" s="39"/>
      <c r="I34" s="46"/>
    </row>
    <row r="35" spans="1:9" ht="12.75" customHeight="1">
      <c r="A35" s="9">
        <v>19</v>
      </c>
      <c r="B35" s="12" t="s">
        <v>211</v>
      </c>
      <c r="C35" s="13">
        <v>60</v>
      </c>
      <c r="D35" s="13" t="s">
        <v>6</v>
      </c>
      <c r="E35" s="13">
        <v>1923</v>
      </c>
      <c r="F35" s="13">
        <v>552</v>
      </c>
      <c r="G35" s="13">
        <v>15041</v>
      </c>
      <c r="H35" s="39">
        <v>17516</v>
      </c>
      <c r="I35" s="46"/>
    </row>
    <row r="36" spans="1:9" ht="12.75" customHeight="1">
      <c r="A36" s="9">
        <v>20</v>
      </c>
      <c r="B36" s="12" t="s">
        <v>22</v>
      </c>
      <c r="C36" s="13">
        <v>195</v>
      </c>
      <c r="D36" s="13" t="s">
        <v>6</v>
      </c>
      <c r="E36" s="13">
        <v>14040</v>
      </c>
      <c r="F36" s="13">
        <v>1191</v>
      </c>
      <c r="G36" s="13">
        <v>51496</v>
      </c>
      <c r="H36" s="39">
        <v>66727</v>
      </c>
      <c r="I36" s="46"/>
    </row>
    <row r="37" spans="1:9" ht="12.75" customHeight="1">
      <c r="A37" s="9">
        <v>21</v>
      </c>
      <c r="B37" s="12" t="s">
        <v>23</v>
      </c>
      <c r="C37" s="13">
        <v>210</v>
      </c>
      <c r="D37" s="13" t="s">
        <v>6</v>
      </c>
      <c r="E37" s="13">
        <v>12106</v>
      </c>
      <c r="F37" s="13">
        <v>3129</v>
      </c>
      <c r="G37" s="13">
        <v>56331</v>
      </c>
      <c r="H37" s="39">
        <v>71566</v>
      </c>
      <c r="I37" s="46"/>
    </row>
    <row r="38" spans="1:9" ht="12.75" customHeight="1">
      <c r="A38" s="9">
        <v>22</v>
      </c>
      <c r="B38" s="12" t="s">
        <v>24</v>
      </c>
      <c r="C38" s="29">
        <v>233</v>
      </c>
      <c r="D38" s="13" t="s">
        <v>6</v>
      </c>
      <c r="E38" s="29">
        <v>8343</v>
      </c>
      <c r="F38" s="29">
        <v>2816</v>
      </c>
      <c r="G38" s="29">
        <v>63432</v>
      </c>
      <c r="H38" s="39">
        <v>74591</v>
      </c>
      <c r="I38" s="46"/>
    </row>
    <row r="39" spans="1:9" ht="12.75" customHeight="1">
      <c r="A39" s="9">
        <v>23</v>
      </c>
      <c r="B39" s="12" t="s">
        <v>25</v>
      </c>
      <c r="C39" s="13">
        <v>220</v>
      </c>
      <c r="D39" s="13" t="s">
        <v>6</v>
      </c>
      <c r="E39" s="13">
        <v>19646</v>
      </c>
      <c r="F39" s="13">
        <v>3477</v>
      </c>
      <c r="G39" s="13">
        <v>52064</v>
      </c>
      <c r="H39" s="39">
        <v>75187</v>
      </c>
      <c r="I39" s="46"/>
    </row>
    <row r="40" spans="1:9" ht="12.75" customHeight="1">
      <c r="A40" s="9">
        <v>24</v>
      </c>
      <c r="B40" s="12" t="s">
        <v>107</v>
      </c>
      <c r="C40" s="13">
        <v>215</v>
      </c>
      <c r="D40" s="13" t="s">
        <v>6</v>
      </c>
      <c r="E40" s="13">
        <v>5817</v>
      </c>
      <c r="F40" s="13">
        <v>2953</v>
      </c>
      <c r="G40" s="13">
        <v>62267</v>
      </c>
      <c r="H40" s="39">
        <v>71037</v>
      </c>
      <c r="I40" s="46"/>
    </row>
    <row r="41" spans="1:9" ht="12.75" customHeight="1">
      <c r="A41" s="9">
        <v>25</v>
      </c>
      <c r="B41" s="12" t="s">
        <v>26</v>
      </c>
      <c r="C41" s="13">
        <v>176</v>
      </c>
      <c r="D41" s="13" t="s">
        <v>6</v>
      </c>
      <c r="E41" s="13">
        <v>5810</v>
      </c>
      <c r="F41" s="13">
        <v>8526</v>
      </c>
      <c r="G41" s="13">
        <v>49238</v>
      </c>
      <c r="H41" s="39">
        <v>63574</v>
      </c>
      <c r="I41" s="46"/>
    </row>
    <row r="42" spans="1:9" ht="12.75" customHeight="1">
      <c r="A42" s="9"/>
      <c r="B42" s="12" t="s">
        <v>11</v>
      </c>
      <c r="C42" s="13">
        <v>1309</v>
      </c>
      <c r="D42" s="13"/>
      <c r="E42" s="13">
        <v>67685</v>
      </c>
      <c r="F42" s="13">
        <v>22644</v>
      </c>
      <c r="G42" s="13">
        <v>349869</v>
      </c>
      <c r="H42" s="47">
        <v>440198</v>
      </c>
      <c r="I42" s="46"/>
    </row>
    <row r="43" spans="1:9" ht="12.75" customHeight="1">
      <c r="A43" s="84" t="s">
        <v>27</v>
      </c>
      <c r="B43" s="85"/>
      <c r="C43" s="13"/>
      <c r="D43" s="13"/>
      <c r="E43" s="13"/>
      <c r="F43" s="11"/>
      <c r="G43" s="11"/>
      <c r="H43" s="39"/>
      <c r="I43" s="46"/>
    </row>
    <row r="44" spans="1:9" ht="12.75" customHeight="1">
      <c r="A44" s="9">
        <v>26</v>
      </c>
      <c r="B44" s="12" t="s">
        <v>28</v>
      </c>
      <c r="C44" s="13">
        <v>212</v>
      </c>
      <c r="D44" s="13" t="s">
        <v>6</v>
      </c>
      <c r="E44" s="13">
        <v>16227</v>
      </c>
      <c r="F44" s="13">
        <v>1855</v>
      </c>
      <c r="G44" s="13">
        <v>56598</v>
      </c>
      <c r="H44" s="39">
        <v>74680</v>
      </c>
      <c r="I44" s="46"/>
    </row>
    <row r="45" spans="1:9" ht="12.75" customHeight="1">
      <c r="A45" s="9">
        <v>27</v>
      </c>
      <c r="B45" s="12" t="s">
        <v>29</v>
      </c>
      <c r="C45" s="13">
        <v>506</v>
      </c>
      <c r="D45" s="13"/>
      <c r="E45" s="13">
        <v>31032</v>
      </c>
      <c r="F45" s="13">
        <v>3662</v>
      </c>
      <c r="G45" s="13">
        <v>144343</v>
      </c>
      <c r="H45" s="47">
        <v>179037</v>
      </c>
      <c r="I45" s="46"/>
    </row>
    <row r="46" spans="1:9" ht="12.75" customHeight="1">
      <c r="A46" s="9"/>
      <c r="B46" s="14" t="s">
        <v>30</v>
      </c>
      <c r="C46" s="13">
        <v>211</v>
      </c>
      <c r="D46" s="13" t="s">
        <v>6</v>
      </c>
      <c r="E46" s="11">
        <v>21544</v>
      </c>
      <c r="F46" s="13">
        <v>3662</v>
      </c>
      <c r="G46" s="13">
        <v>47141</v>
      </c>
      <c r="H46" s="39">
        <v>72347</v>
      </c>
      <c r="I46" s="46"/>
    </row>
    <row r="47" spans="1:9" ht="12.75" customHeight="1">
      <c r="A47" s="9"/>
      <c r="B47" s="14" t="s">
        <v>31</v>
      </c>
      <c r="C47" s="13">
        <v>295</v>
      </c>
      <c r="D47" s="13" t="s">
        <v>20</v>
      </c>
      <c r="E47" s="13">
        <v>9488</v>
      </c>
      <c r="F47" s="11">
        <v>0</v>
      </c>
      <c r="G47" s="11">
        <v>97202</v>
      </c>
      <c r="H47" s="39">
        <v>106690</v>
      </c>
      <c r="I47" s="46"/>
    </row>
    <row r="48" spans="1:9" ht="12.75" customHeight="1">
      <c r="A48" s="9">
        <v>28</v>
      </c>
      <c r="B48" s="12" t="s">
        <v>32</v>
      </c>
      <c r="C48" s="13">
        <v>222</v>
      </c>
      <c r="D48" s="13" t="s">
        <v>6</v>
      </c>
      <c r="E48" s="13">
        <v>21123</v>
      </c>
      <c r="F48" s="13">
        <v>290</v>
      </c>
      <c r="G48" s="13">
        <v>53983</v>
      </c>
      <c r="H48" s="39">
        <v>75396</v>
      </c>
      <c r="I48" s="46"/>
    </row>
    <row r="49" spans="1:9" ht="12.75" customHeight="1">
      <c r="A49" s="9"/>
      <c r="B49" s="12" t="s">
        <v>11</v>
      </c>
      <c r="C49" s="13">
        <v>940</v>
      </c>
      <c r="D49" s="13"/>
      <c r="E49" s="13">
        <v>68382</v>
      </c>
      <c r="F49" s="13">
        <v>5807</v>
      </c>
      <c r="G49" s="13">
        <v>254924</v>
      </c>
      <c r="H49" s="47">
        <v>329113</v>
      </c>
      <c r="I49" s="46"/>
    </row>
    <row r="50" spans="1:9" ht="12.75" customHeight="1">
      <c r="A50" s="84" t="s">
        <v>33</v>
      </c>
      <c r="B50" s="85"/>
      <c r="C50" s="13"/>
      <c r="D50" s="13"/>
      <c r="E50" s="13"/>
      <c r="F50" s="11"/>
      <c r="G50" s="11"/>
      <c r="H50" s="39"/>
      <c r="I50" s="46"/>
    </row>
    <row r="51" spans="1:9" ht="12.75" customHeight="1">
      <c r="A51" s="9">
        <v>29</v>
      </c>
      <c r="B51" s="12" t="s">
        <v>98</v>
      </c>
      <c r="C51" s="13">
        <v>157</v>
      </c>
      <c r="D51" s="13" t="s">
        <v>6</v>
      </c>
      <c r="E51" s="13">
        <v>13535</v>
      </c>
      <c r="F51" s="13">
        <v>651</v>
      </c>
      <c r="G51" s="13">
        <v>43256</v>
      </c>
      <c r="H51" s="39">
        <v>57442</v>
      </c>
      <c r="I51" s="46"/>
    </row>
    <row r="52" spans="1:9" ht="12.75" customHeight="1">
      <c r="A52" s="9">
        <v>30</v>
      </c>
      <c r="B52" s="12" t="s">
        <v>34</v>
      </c>
      <c r="C52" s="13">
        <v>167</v>
      </c>
      <c r="D52" s="13" t="s">
        <v>6</v>
      </c>
      <c r="E52" s="13">
        <v>8405</v>
      </c>
      <c r="F52" s="11">
        <v>7301</v>
      </c>
      <c r="G52" s="11">
        <v>43734</v>
      </c>
      <c r="H52" s="39">
        <v>59440</v>
      </c>
      <c r="I52" s="46"/>
    </row>
    <row r="53" spans="1:9" ht="12.75" customHeight="1">
      <c r="A53" s="9">
        <v>31</v>
      </c>
      <c r="B53" s="12" t="s">
        <v>103</v>
      </c>
      <c r="C53" s="13">
        <v>70</v>
      </c>
      <c r="D53" s="13" t="s">
        <v>6</v>
      </c>
      <c r="E53" s="13">
        <v>2667</v>
      </c>
      <c r="F53" s="13">
        <v>4257</v>
      </c>
      <c r="G53" s="13">
        <v>17693</v>
      </c>
      <c r="H53" s="39">
        <v>24617</v>
      </c>
      <c r="I53" s="46"/>
    </row>
    <row r="54" spans="1:9" ht="12.75" customHeight="1">
      <c r="A54" s="9">
        <v>32</v>
      </c>
      <c r="B54" s="12" t="s">
        <v>35</v>
      </c>
      <c r="C54" s="29">
        <v>237</v>
      </c>
      <c r="D54" s="13" t="s">
        <v>6</v>
      </c>
      <c r="E54" s="29">
        <v>12833</v>
      </c>
      <c r="F54" s="29">
        <v>6169</v>
      </c>
      <c r="G54" s="29">
        <v>61925</v>
      </c>
      <c r="H54" s="39">
        <v>80927</v>
      </c>
      <c r="I54" s="46"/>
    </row>
    <row r="55" spans="1:9" ht="12.75" customHeight="1">
      <c r="A55" s="9">
        <v>33</v>
      </c>
      <c r="B55" s="12" t="s">
        <v>212</v>
      </c>
      <c r="C55" s="13">
        <v>100</v>
      </c>
      <c r="D55" s="13" t="s">
        <v>6</v>
      </c>
      <c r="E55" s="13">
        <v>2433</v>
      </c>
      <c r="F55" s="13">
        <v>16</v>
      </c>
      <c r="G55" s="13">
        <v>27772</v>
      </c>
      <c r="H55" s="39">
        <v>30221</v>
      </c>
      <c r="I55" s="46"/>
    </row>
    <row r="56" spans="1:9" ht="12.75" customHeight="1">
      <c r="A56" s="9">
        <v>34</v>
      </c>
      <c r="B56" s="12" t="s">
        <v>36</v>
      </c>
      <c r="C56" s="13">
        <v>127</v>
      </c>
      <c r="D56" s="13" t="s">
        <v>6</v>
      </c>
      <c r="E56" s="13">
        <v>13197</v>
      </c>
      <c r="F56" s="13">
        <v>787</v>
      </c>
      <c r="G56" s="13">
        <v>30801</v>
      </c>
      <c r="H56" s="39">
        <v>44785</v>
      </c>
      <c r="I56" s="46"/>
    </row>
    <row r="57" spans="1:9" ht="12.75" customHeight="1">
      <c r="A57" s="9">
        <v>35</v>
      </c>
      <c r="B57" s="12" t="s">
        <v>48</v>
      </c>
      <c r="C57" s="13">
        <v>274</v>
      </c>
      <c r="D57" s="13"/>
      <c r="E57" s="13">
        <v>5002</v>
      </c>
      <c r="F57" s="13">
        <v>2011</v>
      </c>
      <c r="G57" s="13">
        <v>89597</v>
      </c>
      <c r="H57" s="47">
        <v>96610</v>
      </c>
      <c r="I57" s="46"/>
    </row>
    <row r="58" spans="1:9" ht="12.75" customHeight="1">
      <c r="A58" s="9"/>
      <c r="B58" s="14" t="s">
        <v>49</v>
      </c>
      <c r="C58" s="13">
        <v>125</v>
      </c>
      <c r="D58" s="13" t="s">
        <v>6</v>
      </c>
      <c r="E58" s="13">
        <v>3875</v>
      </c>
      <c r="F58" s="11">
        <v>50</v>
      </c>
      <c r="G58" s="11">
        <v>39826</v>
      </c>
      <c r="H58" s="39">
        <v>43751</v>
      </c>
      <c r="I58" s="46"/>
    </row>
    <row r="59" spans="1:9" ht="12.75" customHeight="1">
      <c r="A59" s="9"/>
      <c r="B59" s="14" t="s">
        <v>50</v>
      </c>
      <c r="C59" s="13">
        <v>149</v>
      </c>
      <c r="D59" s="13" t="s">
        <v>20</v>
      </c>
      <c r="E59" s="13">
        <v>1127</v>
      </c>
      <c r="F59" s="11">
        <v>1961</v>
      </c>
      <c r="G59" s="11">
        <v>49771</v>
      </c>
      <c r="H59" s="39">
        <v>52859</v>
      </c>
      <c r="I59" s="46"/>
    </row>
    <row r="60" spans="1:9" ht="12.75" customHeight="1">
      <c r="A60" s="9">
        <v>36</v>
      </c>
      <c r="B60" s="12" t="s">
        <v>92</v>
      </c>
      <c r="C60" s="13">
        <v>138</v>
      </c>
      <c r="D60" s="13" t="s">
        <v>6</v>
      </c>
      <c r="E60" s="13">
        <v>3651</v>
      </c>
      <c r="F60" s="11">
        <v>330</v>
      </c>
      <c r="G60" s="11">
        <v>44256</v>
      </c>
      <c r="H60" s="39">
        <v>48237</v>
      </c>
      <c r="I60" s="46"/>
    </row>
    <row r="61" spans="1:9" ht="12.75" customHeight="1">
      <c r="A61" s="9">
        <v>37</v>
      </c>
      <c r="B61" s="12" t="s">
        <v>96</v>
      </c>
      <c r="C61" s="13">
        <v>223</v>
      </c>
      <c r="D61" s="13" t="s">
        <v>6</v>
      </c>
      <c r="E61" s="13">
        <v>2922</v>
      </c>
      <c r="F61" s="11">
        <v>453</v>
      </c>
      <c r="G61" s="11">
        <v>63597</v>
      </c>
      <c r="H61" s="39">
        <v>66972</v>
      </c>
      <c r="I61" s="46"/>
    </row>
    <row r="62" spans="1:9" ht="12.75" customHeight="1">
      <c r="A62" s="9">
        <v>38</v>
      </c>
      <c r="B62" s="12" t="s">
        <v>37</v>
      </c>
      <c r="C62" s="13">
        <v>170</v>
      </c>
      <c r="D62" s="13" t="s">
        <v>6</v>
      </c>
      <c r="E62" s="13">
        <v>8507</v>
      </c>
      <c r="F62" s="11">
        <v>922</v>
      </c>
      <c r="G62" s="11">
        <v>45546</v>
      </c>
      <c r="H62" s="39">
        <v>54975</v>
      </c>
      <c r="I62" s="46"/>
    </row>
    <row r="63" spans="1:9" ht="12.75" customHeight="1">
      <c r="A63" s="9">
        <v>39</v>
      </c>
      <c r="B63" s="12" t="s">
        <v>38</v>
      </c>
      <c r="C63" s="13">
        <v>194</v>
      </c>
      <c r="D63" s="13" t="s">
        <v>6</v>
      </c>
      <c r="E63" s="13">
        <v>16233</v>
      </c>
      <c r="F63" s="13">
        <v>1190</v>
      </c>
      <c r="G63" s="13">
        <v>49943</v>
      </c>
      <c r="H63" s="39">
        <v>67366</v>
      </c>
      <c r="I63" s="46"/>
    </row>
    <row r="64" spans="1:9" ht="12.75" customHeight="1">
      <c r="A64" s="9">
        <v>40</v>
      </c>
      <c r="B64" s="12" t="s">
        <v>51</v>
      </c>
      <c r="C64" s="13">
        <v>228</v>
      </c>
      <c r="D64" s="13"/>
      <c r="E64" s="13">
        <v>25321</v>
      </c>
      <c r="F64" s="13">
        <v>9088</v>
      </c>
      <c r="G64" s="13">
        <v>43534</v>
      </c>
      <c r="H64" s="47">
        <v>77943</v>
      </c>
      <c r="I64" s="46"/>
    </row>
    <row r="65" spans="1:9" ht="12.75" customHeight="1">
      <c r="A65" s="9"/>
      <c r="B65" s="14" t="s">
        <v>52</v>
      </c>
      <c r="C65" s="13">
        <v>215</v>
      </c>
      <c r="D65" s="13" t="s">
        <v>6</v>
      </c>
      <c r="E65" s="13">
        <v>25321</v>
      </c>
      <c r="F65" s="13">
        <v>9088</v>
      </c>
      <c r="G65" s="13">
        <v>39258</v>
      </c>
      <c r="H65" s="39">
        <v>73667</v>
      </c>
      <c r="I65" s="46"/>
    </row>
    <row r="66" spans="1:9" ht="12.75" customHeight="1">
      <c r="A66" s="9"/>
      <c r="B66" s="14" t="s">
        <v>53</v>
      </c>
      <c r="C66" s="13">
        <v>13</v>
      </c>
      <c r="D66" s="13" t="s">
        <v>20</v>
      </c>
      <c r="E66" s="13">
        <v>0</v>
      </c>
      <c r="F66" s="13">
        <v>0</v>
      </c>
      <c r="G66" s="11">
        <v>4276</v>
      </c>
      <c r="H66" s="39">
        <v>4276</v>
      </c>
      <c r="I66" s="46"/>
    </row>
    <row r="67" spans="1:9" ht="12.75" customHeight="1">
      <c r="A67" s="9">
        <v>41</v>
      </c>
      <c r="B67" s="12" t="s">
        <v>39</v>
      </c>
      <c r="C67" s="13">
        <v>505</v>
      </c>
      <c r="D67" s="13" t="s">
        <v>6</v>
      </c>
      <c r="E67" s="13">
        <v>39720</v>
      </c>
      <c r="F67" s="11">
        <v>16334</v>
      </c>
      <c r="G67" s="11">
        <v>116642</v>
      </c>
      <c r="H67" s="39">
        <v>172696</v>
      </c>
      <c r="I67" s="46"/>
    </row>
    <row r="68" spans="1:9" ht="12.75" customHeight="1">
      <c r="A68" s="9">
        <v>42</v>
      </c>
      <c r="B68" s="12" t="s">
        <v>100</v>
      </c>
      <c r="C68" s="13">
        <v>171</v>
      </c>
      <c r="D68" s="13"/>
      <c r="E68" s="13">
        <v>15298</v>
      </c>
      <c r="F68" s="13">
        <v>7606</v>
      </c>
      <c r="G68" s="13">
        <v>30763</v>
      </c>
      <c r="H68" s="47">
        <v>53667</v>
      </c>
      <c r="I68" s="46"/>
    </row>
    <row r="69" spans="1:9" ht="12.75" customHeight="1">
      <c r="A69" s="9"/>
      <c r="B69" s="14" t="s">
        <v>52</v>
      </c>
      <c r="C69" s="13">
        <v>166</v>
      </c>
      <c r="D69" s="13" t="s">
        <v>6</v>
      </c>
      <c r="E69" s="13">
        <v>15298</v>
      </c>
      <c r="F69" s="13">
        <v>7606</v>
      </c>
      <c r="G69" s="13">
        <v>29045</v>
      </c>
      <c r="H69" s="39">
        <v>51949</v>
      </c>
      <c r="I69" s="46"/>
    </row>
    <row r="70" spans="1:9" ht="12.75" customHeight="1">
      <c r="A70" s="9"/>
      <c r="B70" s="14" t="s">
        <v>53</v>
      </c>
      <c r="C70" s="13">
        <v>5</v>
      </c>
      <c r="D70" s="13" t="s">
        <v>20</v>
      </c>
      <c r="E70" s="13">
        <v>0</v>
      </c>
      <c r="F70" s="13">
        <v>0</v>
      </c>
      <c r="G70" s="11">
        <v>1718</v>
      </c>
      <c r="H70" s="39">
        <v>1718</v>
      </c>
      <c r="I70" s="46"/>
    </row>
    <row r="71" spans="1:9" ht="12.75" customHeight="1">
      <c r="A71" s="9">
        <v>43</v>
      </c>
      <c r="B71" s="12" t="s">
        <v>40</v>
      </c>
      <c r="C71" s="13">
        <v>212</v>
      </c>
      <c r="D71" s="13" t="s">
        <v>6</v>
      </c>
      <c r="E71" s="13">
        <v>14402</v>
      </c>
      <c r="F71" s="11">
        <v>526</v>
      </c>
      <c r="G71" s="11">
        <v>59206</v>
      </c>
      <c r="H71" s="39">
        <v>74134</v>
      </c>
      <c r="I71" s="46"/>
    </row>
    <row r="72" spans="1:9" ht="12.75" customHeight="1">
      <c r="A72" s="9">
        <v>44</v>
      </c>
      <c r="B72" s="12" t="s">
        <v>124</v>
      </c>
      <c r="C72" s="13">
        <v>230</v>
      </c>
      <c r="D72" s="13" t="s">
        <v>6</v>
      </c>
      <c r="E72" s="13">
        <v>12290</v>
      </c>
      <c r="F72" s="13">
        <v>4327</v>
      </c>
      <c r="G72" s="13">
        <v>52553</v>
      </c>
      <c r="H72" s="39">
        <v>69170</v>
      </c>
      <c r="I72" s="46"/>
    </row>
    <row r="73" spans="1:9" ht="12.75" customHeight="1">
      <c r="A73" s="9">
        <v>45</v>
      </c>
      <c r="B73" s="12" t="s">
        <v>41</v>
      </c>
      <c r="C73" s="13">
        <v>570</v>
      </c>
      <c r="D73" s="13" t="s">
        <v>6</v>
      </c>
      <c r="E73" s="13">
        <v>43200</v>
      </c>
      <c r="F73" s="13">
        <v>6651</v>
      </c>
      <c r="G73" s="13">
        <v>148539</v>
      </c>
      <c r="H73" s="39">
        <v>198390</v>
      </c>
      <c r="I73" s="46"/>
    </row>
    <row r="74" spans="1:9" ht="12.75" customHeight="1">
      <c r="A74" s="9">
        <v>46</v>
      </c>
      <c r="B74" s="12" t="s">
        <v>128</v>
      </c>
      <c r="C74" s="13">
        <v>60</v>
      </c>
      <c r="D74" s="13" t="s">
        <v>6</v>
      </c>
      <c r="E74" s="13">
        <v>1805</v>
      </c>
      <c r="F74" s="13">
        <v>1513</v>
      </c>
      <c r="G74" s="13">
        <v>8782</v>
      </c>
      <c r="H74" s="39">
        <v>12100</v>
      </c>
      <c r="I74" s="46"/>
    </row>
    <row r="75" spans="1:9" ht="12.75" customHeight="1">
      <c r="A75" s="9">
        <v>47</v>
      </c>
      <c r="B75" s="12" t="s">
        <v>127</v>
      </c>
      <c r="C75" s="13">
        <v>150</v>
      </c>
      <c r="D75" s="13" t="s">
        <v>6</v>
      </c>
      <c r="E75" s="13">
        <v>14373</v>
      </c>
      <c r="F75" s="13">
        <v>1488</v>
      </c>
      <c r="G75" s="13">
        <v>37988</v>
      </c>
      <c r="H75" s="39">
        <v>53849</v>
      </c>
      <c r="I75" s="46"/>
    </row>
    <row r="76" spans="1:9" ht="12.75" customHeight="1">
      <c r="A76" s="9">
        <v>48</v>
      </c>
      <c r="B76" s="12" t="s">
        <v>42</v>
      </c>
      <c r="C76" s="13">
        <v>163</v>
      </c>
      <c r="D76" s="13" t="s">
        <v>6</v>
      </c>
      <c r="E76" s="13">
        <v>9602</v>
      </c>
      <c r="F76" s="13">
        <v>1384</v>
      </c>
      <c r="G76" s="13">
        <v>42003</v>
      </c>
      <c r="H76" s="39">
        <v>52989</v>
      </c>
      <c r="I76" s="46"/>
    </row>
    <row r="77" spans="1:9" ht="12.75" customHeight="1">
      <c r="A77" s="9">
        <v>49</v>
      </c>
      <c r="B77" s="12" t="s">
        <v>43</v>
      </c>
      <c r="C77" s="13">
        <v>68</v>
      </c>
      <c r="D77" s="13" t="s">
        <v>6</v>
      </c>
      <c r="E77" s="13">
        <v>5478</v>
      </c>
      <c r="F77" s="13">
        <v>43</v>
      </c>
      <c r="G77" s="13">
        <v>18165</v>
      </c>
      <c r="H77" s="39">
        <v>23686</v>
      </c>
      <c r="I77" s="46"/>
    </row>
    <row r="78" spans="1:9" ht="12.75" customHeight="1">
      <c r="A78" s="9">
        <v>50</v>
      </c>
      <c r="B78" s="12" t="s">
        <v>99</v>
      </c>
      <c r="C78" s="13">
        <v>195</v>
      </c>
      <c r="D78" s="13" t="s">
        <v>6</v>
      </c>
      <c r="E78" s="13">
        <v>16154</v>
      </c>
      <c r="F78" s="13">
        <v>3201</v>
      </c>
      <c r="G78" s="13">
        <v>50499</v>
      </c>
      <c r="H78" s="39">
        <v>69854</v>
      </c>
      <c r="I78" s="46"/>
    </row>
    <row r="79" spans="1:9" ht="12.75" customHeight="1">
      <c r="A79" s="9">
        <v>51</v>
      </c>
      <c r="B79" s="15" t="s">
        <v>44</v>
      </c>
      <c r="C79" s="13">
        <v>261</v>
      </c>
      <c r="D79" s="13" t="s">
        <v>6</v>
      </c>
      <c r="E79" s="13">
        <v>5861</v>
      </c>
      <c r="F79" s="13">
        <v>13041</v>
      </c>
      <c r="G79" s="13">
        <v>72415</v>
      </c>
      <c r="H79" s="39">
        <v>91317</v>
      </c>
      <c r="I79" s="46"/>
    </row>
    <row r="80" spans="1:9" ht="12.75" customHeight="1">
      <c r="A80" s="9">
        <v>52</v>
      </c>
      <c r="B80" s="15" t="s">
        <v>113</v>
      </c>
      <c r="C80" s="13">
        <v>147</v>
      </c>
      <c r="D80" s="13" t="s">
        <v>6</v>
      </c>
      <c r="E80" s="13">
        <v>10775</v>
      </c>
      <c r="F80" s="13">
        <v>383</v>
      </c>
      <c r="G80" s="13">
        <v>35659</v>
      </c>
      <c r="H80" s="39">
        <v>46817</v>
      </c>
      <c r="I80" s="46"/>
    </row>
    <row r="81" spans="1:9" ht="12.75" customHeight="1">
      <c r="A81" s="9">
        <v>53</v>
      </c>
      <c r="B81" s="12" t="s">
        <v>45</v>
      </c>
      <c r="C81" s="13">
        <v>204</v>
      </c>
      <c r="D81" s="13" t="s">
        <v>6</v>
      </c>
      <c r="E81" s="13">
        <v>12789</v>
      </c>
      <c r="F81" s="13">
        <v>13057</v>
      </c>
      <c r="G81" s="13">
        <v>43102</v>
      </c>
      <c r="H81" s="39">
        <v>68948</v>
      </c>
      <c r="I81" s="46"/>
    </row>
    <row r="82" spans="1:9" ht="12.75" customHeight="1">
      <c r="A82" s="9">
        <v>54</v>
      </c>
      <c r="B82" s="12" t="s">
        <v>46</v>
      </c>
      <c r="C82" s="13">
        <v>242</v>
      </c>
      <c r="D82" s="13" t="s">
        <v>6</v>
      </c>
      <c r="E82" s="13">
        <v>24378</v>
      </c>
      <c r="F82" s="13">
        <v>833</v>
      </c>
      <c r="G82" s="13">
        <v>57651</v>
      </c>
      <c r="H82" s="39">
        <v>82862</v>
      </c>
      <c r="I82" s="46"/>
    </row>
    <row r="83" spans="1:9" ht="12.75" customHeight="1">
      <c r="A83" s="9">
        <v>55</v>
      </c>
      <c r="B83" s="12" t="s">
        <v>47</v>
      </c>
      <c r="C83" s="13">
        <v>165</v>
      </c>
      <c r="D83" s="13" t="s">
        <v>6</v>
      </c>
      <c r="E83" s="13">
        <v>14508</v>
      </c>
      <c r="F83" s="11">
        <v>89</v>
      </c>
      <c r="G83" s="11">
        <v>38424</v>
      </c>
      <c r="H83" s="39">
        <v>53021</v>
      </c>
      <c r="I83" s="46"/>
    </row>
    <row r="84" spans="1:9" ht="12.75" customHeight="1">
      <c r="A84" s="9"/>
      <c r="B84" s="12" t="s">
        <v>11</v>
      </c>
      <c r="C84" s="13">
        <v>5428</v>
      </c>
      <c r="D84" s="13"/>
      <c r="E84" s="13">
        <v>355339</v>
      </c>
      <c r="F84" s="13">
        <v>103651</v>
      </c>
      <c r="G84" s="13">
        <v>1374045</v>
      </c>
      <c r="H84" s="47">
        <v>1833035</v>
      </c>
      <c r="I84" s="46"/>
    </row>
    <row r="85" spans="1:9" ht="15.75" customHeight="1">
      <c r="A85" s="84" t="s">
        <v>54</v>
      </c>
      <c r="B85" s="85"/>
      <c r="C85" s="13"/>
      <c r="D85" s="13"/>
      <c r="E85" s="13"/>
      <c r="F85" s="11"/>
      <c r="G85" s="11"/>
      <c r="H85" s="39"/>
      <c r="I85" s="46"/>
    </row>
    <row r="86" spans="1:9" ht="12.75" customHeight="1">
      <c r="A86" s="9">
        <v>56</v>
      </c>
      <c r="B86" s="14" t="s">
        <v>55</v>
      </c>
      <c r="C86" s="13">
        <v>809</v>
      </c>
      <c r="D86" s="13"/>
      <c r="E86" s="13">
        <v>69504</v>
      </c>
      <c r="F86" s="13">
        <v>6413</v>
      </c>
      <c r="G86" s="13">
        <v>181611</v>
      </c>
      <c r="H86" s="47">
        <v>257528</v>
      </c>
      <c r="I86" s="46"/>
    </row>
    <row r="87" spans="1:9" ht="12.75" customHeight="1">
      <c r="A87" s="9"/>
      <c r="B87" s="14" t="s">
        <v>56</v>
      </c>
      <c r="C87" s="13">
        <v>620</v>
      </c>
      <c r="D87" s="13" t="s">
        <v>6</v>
      </c>
      <c r="E87" s="13">
        <v>68044</v>
      </c>
      <c r="F87" s="13">
        <v>6413</v>
      </c>
      <c r="G87" s="13">
        <v>117101</v>
      </c>
      <c r="H87" s="39">
        <v>191558</v>
      </c>
      <c r="I87" s="46"/>
    </row>
    <row r="88" spans="1:9" ht="12.75" customHeight="1">
      <c r="A88" s="9"/>
      <c r="B88" s="14" t="s">
        <v>57</v>
      </c>
      <c r="C88" s="13">
        <v>189</v>
      </c>
      <c r="D88" s="13" t="s">
        <v>20</v>
      </c>
      <c r="E88" s="13">
        <v>1460</v>
      </c>
      <c r="F88" s="11">
        <v>0</v>
      </c>
      <c r="G88" s="11">
        <v>64510</v>
      </c>
      <c r="H88" s="39">
        <v>65970</v>
      </c>
      <c r="I88" s="46"/>
    </row>
    <row r="89" spans="1:9" ht="12.75" customHeight="1">
      <c r="A89" s="9">
        <v>57</v>
      </c>
      <c r="B89" s="14" t="s">
        <v>87</v>
      </c>
      <c r="C89" s="13">
        <v>200</v>
      </c>
      <c r="D89" s="13" t="s">
        <v>6</v>
      </c>
      <c r="E89" s="13">
        <v>11537</v>
      </c>
      <c r="F89" s="13">
        <v>2509</v>
      </c>
      <c r="G89" s="13">
        <v>55459</v>
      </c>
      <c r="H89" s="39">
        <v>69505</v>
      </c>
      <c r="I89" s="46"/>
    </row>
    <row r="90" spans="1:9" ht="12.75" customHeight="1">
      <c r="A90" s="9">
        <v>58</v>
      </c>
      <c r="B90" s="14" t="s">
        <v>58</v>
      </c>
      <c r="C90" s="13">
        <v>159</v>
      </c>
      <c r="D90" s="13" t="s">
        <v>6</v>
      </c>
      <c r="E90" s="13">
        <v>8878</v>
      </c>
      <c r="F90" s="13">
        <v>3626</v>
      </c>
      <c r="G90" s="13">
        <v>42560</v>
      </c>
      <c r="H90" s="39">
        <v>55064</v>
      </c>
      <c r="I90" s="46"/>
    </row>
    <row r="91" spans="1:9" ht="12.75" customHeight="1">
      <c r="A91" s="9">
        <v>59</v>
      </c>
      <c r="B91" s="14" t="s">
        <v>214</v>
      </c>
      <c r="C91" s="13">
        <v>150</v>
      </c>
      <c r="D91" s="13" t="s">
        <v>6</v>
      </c>
      <c r="E91" s="13">
        <v>10358</v>
      </c>
      <c r="F91" s="13">
        <v>2390</v>
      </c>
      <c r="G91" s="13">
        <v>36528</v>
      </c>
      <c r="H91" s="39">
        <f>+G91+F91+E91</f>
        <v>49276</v>
      </c>
      <c r="I91" s="46"/>
    </row>
    <row r="92" spans="1:9" ht="12.75" customHeight="1">
      <c r="A92" s="9">
        <v>60</v>
      </c>
      <c r="B92" s="14" t="s">
        <v>60</v>
      </c>
      <c r="C92" s="13">
        <v>153</v>
      </c>
      <c r="D92" s="13" t="s">
        <v>6</v>
      </c>
      <c r="E92" s="13">
        <v>4630</v>
      </c>
      <c r="F92" s="13">
        <v>8611</v>
      </c>
      <c r="G92" s="13">
        <v>39625</v>
      </c>
      <c r="H92" s="39">
        <v>52866</v>
      </c>
      <c r="I92" s="46"/>
    </row>
    <row r="93" spans="1:9" ht="12.75" customHeight="1">
      <c r="A93" s="9">
        <v>61</v>
      </c>
      <c r="B93" s="12" t="s">
        <v>94</v>
      </c>
      <c r="C93" s="13">
        <v>165</v>
      </c>
      <c r="D93" s="13" t="s">
        <v>6</v>
      </c>
      <c r="E93" s="13">
        <v>12702</v>
      </c>
      <c r="F93" s="11">
        <v>1921</v>
      </c>
      <c r="G93" s="11">
        <v>39327</v>
      </c>
      <c r="H93" s="39">
        <v>53950</v>
      </c>
      <c r="I93" s="46"/>
    </row>
    <row r="94" spans="1:9" ht="12.75" customHeight="1">
      <c r="A94" s="9">
        <v>62</v>
      </c>
      <c r="B94" s="14" t="s">
        <v>112</v>
      </c>
      <c r="C94" s="13">
        <v>165</v>
      </c>
      <c r="D94" s="13" t="s">
        <v>6</v>
      </c>
      <c r="E94" s="13">
        <v>17033</v>
      </c>
      <c r="F94" s="13">
        <v>2002</v>
      </c>
      <c r="G94" s="13">
        <v>30263</v>
      </c>
      <c r="H94" s="39">
        <v>49298</v>
      </c>
      <c r="I94" s="46"/>
    </row>
    <row r="95" spans="1:9" ht="12.75" customHeight="1">
      <c r="A95" s="9">
        <v>63</v>
      </c>
      <c r="B95" s="14" t="s">
        <v>59</v>
      </c>
      <c r="C95" s="13">
        <v>530</v>
      </c>
      <c r="D95" s="13" t="s">
        <v>6</v>
      </c>
      <c r="E95" s="13">
        <v>34338</v>
      </c>
      <c r="F95" s="13">
        <v>4112</v>
      </c>
      <c r="G95" s="13">
        <v>151026</v>
      </c>
      <c r="H95" s="39">
        <v>189476</v>
      </c>
      <c r="I95" s="46"/>
    </row>
    <row r="96" spans="1:9" ht="12.75" customHeight="1">
      <c r="A96" s="9">
        <v>64</v>
      </c>
      <c r="B96" s="14" t="s">
        <v>61</v>
      </c>
      <c r="C96" s="13">
        <v>295</v>
      </c>
      <c r="D96" s="13" t="s">
        <v>6</v>
      </c>
      <c r="E96" s="13">
        <v>15981</v>
      </c>
      <c r="F96" s="13">
        <v>1543</v>
      </c>
      <c r="G96" s="13">
        <v>70935</v>
      </c>
      <c r="H96" s="39">
        <v>88459</v>
      </c>
      <c r="I96" s="46"/>
    </row>
    <row r="97" spans="1:9" ht="12.75" customHeight="1">
      <c r="A97" s="9"/>
      <c r="B97" s="12" t="s">
        <v>11</v>
      </c>
      <c r="C97" s="13">
        <f>SUM(C86:C96)-C87-C88</f>
        <v>2626</v>
      </c>
      <c r="D97" s="13"/>
      <c r="E97" s="13">
        <f>SUM(E86:E96)-E87-E88</f>
        <v>184961</v>
      </c>
      <c r="F97" s="13">
        <f>SUM(F86:F96)-F87-F88</f>
        <v>33127</v>
      </c>
      <c r="G97" s="13">
        <f>SUM(G86:G96)-G87-G88</f>
        <v>647334</v>
      </c>
      <c r="H97" s="13">
        <f>SUM(H86:H96)-H87-H88</f>
        <v>865422</v>
      </c>
      <c r="I97" s="46"/>
    </row>
    <row r="98" spans="1:9" ht="12.75" customHeight="1">
      <c r="A98" s="93" t="s">
        <v>62</v>
      </c>
      <c r="B98" s="94"/>
      <c r="C98" s="13"/>
      <c r="D98" s="13"/>
      <c r="E98" s="13"/>
      <c r="F98" s="11"/>
      <c r="G98" s="11"/>
      <c r="H98" s="47"/>
      <c r="I98" s="46"/>
    </row>
    <row r="99" spans="1:9" ht="12.75" customHeight="1">
      <c r="A99" s="9">
        <v>65</v>
      </c>
      <c r="B99" s="14" t="s">
        <v>63</v>
      </c>
      <c r="C99" s="13">
        <v>370</v>
      </c>
      <c r="D99" s="13" t="s">
        <v>6</v>
      </c>
      <c r="E99" s="13">
        <v>6434</v>
      </c>
      <c r="F99" s="13">
        <v>974</v>
      </c>
      <c r="G99" s="13">
        <v>118207</v>
      </c>
      <c r="H99" s="39">
        <v>125615</v>
      </c>
      <c r="I99" s="46"/>
    </row>
    <row r="100" spans="1:9" ht="12.75" customHeight="1">
      <c r="A100" s="9">
        <v>66</v>
      </c>
      <c r="B100" s="14" t="s">
        <v>111</v>
      </c>
      <c r="C100" s="13">
        <v>85</v>
      </c>
      <c r="D100" s="13" t="s">
        <v>6</v>
      </c>
      <c r="E100" s="13">
        <v>2306</v>
      </c>
      <c r="F100" s="13">
        <v>821</v>
      </c>
      <c r="G100" s="13">
        <v>20556</v>
      </c>
      <c r="H100" s="39">
        <v>23683</v>
      </c>
      <c r="I100" s="46"/>
    </row>
    <row r="101" spans="1:9" ht="12.75" customHeight="1">
      <c r="A101" s="9">
        <v>67</v>
      </c>
      <c r="B101" s="28" t="s">
        <v>108</v>
      </c>
      <c r="C101" s="13">
        <v>132</v>
      </c>
      <c r="D101" s="13" t="s">
        <v>6</v>
      </c>
      <c r="E101" s="13">
        <v>5821</v>
      </c>
      <c r="F101" s="13">
        <v>1380</v>
      </c>
      <c r="G101" s="13">
        <v>40733</v>
      </c>
      <c r="H101" s="39">
        <v>47934</v>
      </c>
      <c r="I101" s="46"/>
    </row>
    <row r="102" spans="1:9" ht="12.75" customHeight="1">
      <c r="A102" s="9">
        <v>68</v>
      </c>
      <c r="B102" s="28" t="s">
        <v>136</v>
      </c>
      <c r="C102" s="13">
        <v>60</v>
      </c>
      <c r="D102" s="13" t="s">
        <v>6</v>
      </c>
      <c r="E102" s="13">
        <v>4143</v>
      </c>
      <c r="F102" s="13">
        <v>956</v>
      </c>
      <c r="G102" s="13">
        <v>14612</v>
      </c>
      <c r="H102" s="39">
        <v>19711</v>
      </c>
      <c r="I102" s="46"/>
    </row>
    <row r="103" spans="1:9" ht="12.75" customHeight="1">
      <c r="A103" s="9">
        <v>69</v>
      </c>
      <c r="B103" s="28" t="s">
        <v>116</v>
      </c>
      <c r="C103" s="13">
        <v>64</v>
      </c>
      <c r="D103" s="13" t="s">
        <v>6</v>
      </c>
      <c r="E103" s="13">
        <v>19</v>
      </c>
      <c r="F103" s="13">
        <v>0</v>
      </c>
      <c r="G103" s="13">
        <v>5460</v>
      </c>
      <c r="H103" s="39">
        <v>5479</v>
      </c>
      <c r="I103" s="46"/>
    </row>
    <row r="104" spans="1:9" ht="12.75" customHeight="1">
      <c r="A104" s="9">
        <v>70</v>
      </c>
      <c r="B104" s="14" t="s">
        <v>64</v>
      </c>
      <c r="C104" s="13">
        <v>172</v>
      </c>
      <c r="D104" s="13" t="s">
        <v>6</v>
      </c>
      <c r="E104" s="13">
        <v>5703</v>
      </c>
      <c r="F104" s="13">
        <v>162</v>
      </c>
      <c r="G104" s="13">
        <v>53866</v>
      </c>
      <c r="H104" s="39">
        <v>59731</v>
      </c>
      <c r="I104" s="46"/>
    </row>
    <row r="105" spans="1:9" ht="12.75" customHeight="1">
      <c r="A105" s="9">
        <v>71</v>
      </c>
      <c r="B105" s="14" t="s">
        <v>65</v>
      </c>
      <c r="C105" s="13">
        <v>150</v>
      </c>
      <c r="D105" s="13" t="s">
        <v>6</v>
      </c>
      <c r="E105" s="13">
        <v>10655</v>
      </c>
      <c r="F105" s="13">
        <v>2563</v>
      </c>
      <c r="G105" s="13">
        <v>40532</v>
      </c>
      <c r="H105" s="39">
        <v>53750</v>
      </c>
      <c r="I105" s="46"/>
    </row>
    <row r="106" spans="1:9" ht="12.75" customHeight="1">
      <c r="A106" s="9">
        <v>72</v>
      </c>
      <c r="B106" s="14" t="s">
        <v>114</v>
      </c>
      <c r="C106" s="13">
        <v>132</v>
      </c>
      <c r="D106" s="13" t="s">
        <v>6</v>
      </c>
      <c r="E106" s="13">
        <v>12270</v>
      </c>
      <c r="F106" s="13">
        <v>8858</v>
      </c>
      <c r="G106" s="13">
        <v>23471</v>
      </c>
      <c r="H106" s="39">
        <v>44599</v>
      </c>
      <c r="I106" s="46"/>
    </row>
    <row r="107" spans="1:9" ht="12.75" customHeight="1">
      <c r="A107" s="9">
        <v>73</v>
      </c>
      <c r="B107" s="14" t="s">
        <v>130</v>
      </c>
      <c r="C107" s="13">
        <v>60</v>
      </c>
      <c r="D107" s="13" t="s">
        <v>6</v>
      </c>
      <c r="E107" s="13">
        <v>4143</v>
      </c>
      <c r="F107" s="13">
        <v>956</v>
      </c>
      <c r="G107" s="13">
        <v>14612</v>
      </c>
      <c r="H107" s="39">
        <v>19711</v>
      </c>
      <c r="I107" s="46"/>
    </row>
    <row r="108" spans="1:9" ht="12.75" customHeight="1">
      <c r="A108" s="9"/>
      <c r="B108" s="12" t="s">
        <v>11</v>
      </c>
      <c r="C108" s="13">
        <v>1225</v>
      </c>
      <c r="D108" s="13"/>
      <c r="E108" s="13">
        <v>51494</v>
      </c>
      <c r="F108" s="13">
        <v>16670</v>
      </c>
      <c r="G108" s="13">
        <v>332049</v>
      </c>
      <c r="H108" s="47">
        <v>400213</v>
      </c>
      <c r="I108" s="46"/>
    </row>
    <row r="109" spans="1:9" ht="12.75" customHeight="1">
      <c r="A109" s="84" t="s">
        <v>66</v>
      </c>
      <c r="B109" s="85"/>
      <c r="C109" s="13"/>
      <c r="D109" s="13"/>
      <c r="E109" s="13"/>
      <c r="F109" s="11"/>
      <c r="G109" s="11"/>
      <c r="H109" s="39"/>
      <c r="I109" s="46"/>
    </row>
    <row r="110" spans="1:9" ht="12.75" customHeight="1">
      <c r="A110" s="9">
        <v>74</v>
      </c>
      <c r="B110" s="14" t="s">
        <v>67</v>
      </c>
      <c r="C110" s="13">
        <v>151</v>
      </c>
      <c r="D110" s="13" t="s">
        <v>6</v>
      </c>
      <c r="E110" s="13">
        <v>13451</v>
      </c>
      <c r="F110" s="11">
        <v>430</v>
      </c>
      <c r="G110" s="11">
        <v>37020</v>
      </c>
      <c r="H110" s="39">
        <v>50901</v>
      </c>
      <c r="I110" s="46"/>
    </row>
    <row r="111" spans="1:9" ht="12.75" customHeight="1">
      <c r="A111" s="9">
        <v>75</v>
      </c>
      <c r="B111" s="14" t="s">
        <v>68</v>
      </c>
      <c r="C111" s="13">
        <v>325</v>
      </c>
      <c r="D111" s="13" t="s">
        <v>6</v>
      </c>
      <c r="E111" s="13">
        <v>26502</v>
      </c>
      <c r="F111" s="13">
        <v>6449</v>
      </c>
      <c r="G111" s="13">
        <v>75722</v>
      </c>
      <c r="H111" s="39">
        <v>108673</v>
      </c>
      <c r="I111" s="46"/>
    </row>
    <row r="112" spans="1:9" ht="12.75" customHeight="1">
      <c r="A112" s="9">
        <v>76</v>
      </c>
      <c r="B112" s="14" t="s">
        <v>69</v>
      </c>
      <c r="C112" s="13">
        <v>147</v>
      </c>
      <c r="D112" s="13" t="s">
        <v>6</v>
      </c>
      <c r="E112" s="13">
        <v>15715</v>
      </c>
      <c r="F112" s="11">
        <v>678</v>
      </c>
      <c r="G112" s="11">
        <v>33430</v>
      </c>
      <c r="H112" s="39">
        <v>49823</v>
      </c>
      <c r="I112" s="46"/>
    </row>
    <row r="113" spans="1:9" ht="12.75" customHeight="1">
      <c r="A113" s="9">
        <v>77</v>
      </c>
      <c r="B113" s="14" t="s">
        <v>104</v>
      </c>
      <c r="C113" s="13">
        <v>32</v>
      </c>
      <c r="D113" s="13" t="s">
        <v>6</v>
      </c>
      <c r="E113" s="13">
        <v>3412</v>
      </c>
      <c r="F113" s="11">
        <v>37</v>
      </c>
      <c r="G113" s="11">
        <v>4748</v>
      </c>
      <c r="H113" s="39">
        <v>8197</v>
      </c>
      <c r="I113" s="46"/>
    </row>
    <row r="114" spans="1:9" ht="12.75" customHeight="1">
      <c r="A114" s="9">
        <v>78</v>
      </c>
      <c r="B114" s="14" t="s">
        <v>70</v>
      </c>
      <c r="C114" s="13">
        <v>372</v>
      </c>
      <c r="D114" s="13"/>
      <c r="E114" s="13">
        <v>19278</v>
      </c>
      <c r="F114" s="13">
        <v>4552</v>
      </c>
      <c r="G114" s="13">
        <v>92400</v>
      </c>
      <c r="H114" s="47">
        <v>116230</v>
      </c>
      <c r="I114" s="46"/>
    </row>
    <row r="115" spans="1:9" ht="12.75" customHeight="1">
      <c r="A115" s="9"/>
      <c r="B115" s="14" t="s">
        <v>71</v>
      </c>
      <c r="C115" s="13">
        <v>276</v>
      </c>
      <c r="D115" s="13" t="s">
        <v>6</v>
      </c>
      <c r="E115" s="13">
        <v>17825</v>
      </c>
      <c r="F115" s="13">
        <v>2205</v>
      </c>
      <c r="G115" s="13">
        <v>62175</v>
      </c>
      <c r="H115" s="39">
        <v>82205</v>
      </c>
      <c r="I115" s="46"/>
    </row>
    <row r="116" spans="1:9" ht="12.75" customHeight="1">
      <c r="A116" s="9"/>
      <c r="B116" s="14" t="s">
        <v>72</v>
      </c>
      <c r="C116" s="13">
        <v>96</v>
      </c>
      <c r="D116" s="13" t="s">
        <v>20</v>
      </c>
      <c r="E116" s="13">
        <v>1453</v>
      </c>
      <c r="F116" s="11">
        <v>2347</v>
      </c>
      <c r="G116" s="11">
        <v>30225</v>
      </c>
      <c r="H116" s="39">
        <v>34025</v>
      </c>
      <c r="I116" s="46"/>
    </row>
    <row r="117" spans="1:9" ht="12.75" customHeight="1">
      <c r="A117" s="9">
        <v>79</v>
      </c>
      <c r="B117" s="14" t="s">
        <v>129</v>
      </c>
      <c r="C117" s="13">
        <v>104</v>
      </c>
      <c r="D117" s="13" t="s">
        <v>6</v>
      </c>
      <c r="E117" s="13">
        <v>7181</v>
      </c>
      <c r="F117" s="13">
        <v>1657</v>
      </c>
      <c r="G117" s="13">
        <v>25327</v>
      </c>
      <c r="H117" s="39">
        <v>34165</v>
      </c>
      <c r="I117" s="46"/>
    </row>
    <row r="118" spans="1:9" ht="12.75" customHeight="1">
      <c r="A118" s="9"/>
      <c r="B118" s="12" t="s">
        <v>11</v>
      </c>
      <c r="C118" s="13">
        <v>1131</v>
      </c>
      <c r="D118" s="13"/>
      <c r="E118" s="13">
        <v>85539</v>
      </c>
      <c r="F118" s="13">
        <v>13803</v>
      </c>
      <c r="G118" s="13">
        <v>268647</v>
      </c>
      <c r="H118" s="47">
        <v>367989</v>
      </c>
      <c r="I118" s="46"/>
    </row>
    <row r="119" spans="1:9" ht="12.75" customHeight="1">
      <c r="A119" s="84" t="s">
        <v>73</v>
      </c>
      <c r="B119" s="85"/>
      <c r="C119" s="13"/>
      <c r="D119" s="13"/>
      <c r="E119" s="13"/>
      <c r="F119" s="11"/>
      <c r="G119" s="11"/>
      <c r="H119" s="47"/>
      <c r="I119" s="46"/>
    </row>
    <row r="120" spans="1:9" ht="12.75" customHeight="1">
      <c r="A120" s="9">
        <v>80</v>
      </c>
      <c r="B120" s="14" t="s">
        <v>74</v>
      </c>
      <c r="C120" s="13">
        <v>200</v>
      </c>
      <c r="D120" s="13" t="s">
        <v>6</v>
      </c>
      <c r="E120" s="13">
        <v>4069</v>
      </c>
      <c r="F120" s="13">
        <v>3884</v>
      </c>
      <c r="G120" s="13">
        <v>58640</v>
      </c>
      <c r="H120" s="39">
        <v>66593</v>
      </c>
      <c r="I120" s="46"/>
    </row>
    <row r="121" spans="1:9" ht="12.75" customHeight="1">
      <c r="A121" s="9">
        <v>81</v>
      </c>
      <c r="B121" s="14" t="s">
        <v>125</v>
      </c>
      <c r="C121" s="13">
        <v>174</v>
      </c>
      <c r="D121" s="13" t="s">
        <v>6</v>
      </c>
      <c r="E121" s="13">
        <v>18721</v>
      </c>
      <c r="F121" s="13">
        <v>5616</v>
      </c>
      <c r="G121" s="13">
        <v>35656</v>
      </c>
      <c r="H121" s="39">
        <v>59993</v>
      </c>
      <c r="I121" s="46"/>
    </row>
    <row r="122" spans="1:9" ht="12.75" customHeight="1">
      <c r="A122" s="9">
        <v>82</v>
      </c>
      <c r="B122" s="14" t="s">
        <v>75</v>
      </c>
      <c r="C122" s="13">
        <v>360</v>
      </c>
      <c r="D122" s="13" t="s">
        <v>6</v>
      </c>
      <c r="E122" s="13">
        <v>17215</v>
      </c>
      <c r="F122" s="13">
        <v>511</v>
      </c>
      <c r="G122" s="13">
        <v>107834</v>
      </c>
      <c r="H122" s="39">
        <v>125560</v>
      </c>
      <c r="I122" s="46"/>
    </row>
    <row r="123" spans="1:9" ht="12.75" customHeight="1">
      <c r="A123" s="9">
        <v>83</v>
      </c>
      <c r="B123" s="14" t="s">
        <v>105</v>
      </c>
      <c r="C123" s="13">
        <v>36</v>
      </c>
      <c r="D123" s="13" t="s">
        <v>6</v>
      </c>
      <c r="E123" s="13">
        <v>2952</v>
      </c>
      <c r="F123" s="13">
        <v>580</v>
      </c>
      <c r="G123" s="13">
        <v>9059</v>
      </c>
      <c r="H123" s="39">
        <v>12591</v>
      </c>
      <c r="I123" s="46"/>
    </row>
    <row r="124" spans="1:9" ht="12.75" customHeight="1">
      <c r="A124" s="9">
        <v>84</v>
      </c>
      <c r="B124" s="14" t="s">
        <v>76</v>
      </c>
      <c r="C124" s="13">
        <v>217</v>
      </c>
      <c r="D124" s="13" t="s">
        <v>6</v>
      </c>
      <c r="E124" s="13">
        <v>14758</v>
      </c>
      <c r="F124" s="13">
        <v>3538</v>
      </c>
      <c r="G124" s="13">
        <v>52256</v>
      </c>
      <c r="H124" s="39">
        <v>70552</v>
      </c>
      <c r="I124" s="46"/>
    </row>
    <row r="125" spans="1:9" ht="12.75" customHeight="1">
      <c r="A125" s="9"/>
      <c r="B125" s="12" t="s">
        <v>11</v>
      </c>
      <c r="C125" s="13">
        <v>987</v>
      </c>
      <c r="D125" s="13"/>
      <c r="E125" s="13">
        <v>57715</v>
      </c>
      <c r="F125" s="13">
        <v>14129</v>
      </c>
      <c r="G125" s="13">
        <v>263445</v>
      </c>
      <c r="H125" s="47">
        <v>335289</v>
      </c>
      <c r="I125" s="46"/>
    </row>
    <row r="126" spans="1:9" ht="12.75" customHeight="1">
      <c r="A126" s="84" t="s">
        <v>77</v>
      </c>
      <c r="B126" s="85"/>
      <c r="C126" s="13"/>
      <c r="D126" s="13"/>
      <c r="E126" s="13"/>
      <c r="F126" s="11"/>
      <c r="G126" s="11"/>
      <c r="H126" s="47"/>
      <c r="I126" s="46"/>
    </row>
    <row r="127" spans="1:9" ht="12.75" customHeight="1">
      <c r="A127" s="9">
        <v>85</v>
      </c>
      <c r="B127" s="14" t="s">
        <v>78</v>
      </c>
      <c r="C127" s="13">
        <v>364</v>
      </c>
      <c r="D127" s="13" t="s">
        <v>6</v>
      </c>
      <c r="E127" s="13">
        <v>23478</v>
      </c>
      <c r="F127" s="13">
        <v>16796</v>
      </c>
      <c r="G127" s="13">
        <v>83284</v>
      </c>
      <c r="H127" s="39">
        <v>123558</v>
      </c>
      <c r="I127" s="46"/>
    </row>
    <row r="128" spans="1:9" ht="12.75" customHeight="1">
      <c r="A128" s="9">
        <v>86</v>
      </c>
      <c r="B128" s="14" t="s">
        <v>109</v>
      </c>
      <c r="C128" s="13">
        <v>21</v>
      </c>
      <c r="D128" s="13" t="s">
        <v>6</v>
      </c>
      <c r="E128" s="13">
        <v>1731</v>
      </c>
      <c r="F128" s="11">
        <v>42</v>
      </c>
      <c r="G128" s="11">
        <v>4065</v>
      </c>
      <c r="H128" s="47">
        <v>5838</v>
      </c>
      <c r="I128" s="46"/>
    </row>
    <row r="129" spans="1:9" ht="12.75" customHeight="1">
      <c r="A129" s="9">
        <v>87</v>
      </c>
      <c r="B129" s="14" t="s">
        <v>117</v>
      </c>
      <c r="C129" s="13">
        <v>155</v>
      </c>
      <c r="D129" s="13" t="s">
        <v>6</v>
      </c>
      <c r="E129" s="13">
        <v>18891</v>
      </c>
      <c r="F129" s="13">
        <v>1176</v>
      </c>
      <c r="G129" s="13">
        <v>34646</v>
      </c>
      <c r="H129" s="39">
        <v>54713</v>
      </c>
      <c r="I129" s="46"/>
    </row>
    <row r="130" spans="1:9" ht="12.75" customHeight="1">
      <c r="A130" s="9">
        <v>88</v>
      </c>
      <c r="B130" s="14" t="s">
        <v>93</v>
      </c>
      <c r="C130" s="13">
        <v>190</v>
      </c>
      <c r="D130" s="13" t="s">
        <v>6</v>
      </c>
      <c r="E130" s="13">
        <v>7446</v>
      </c>
      <c r="F130" s="13">
        <v>680</v>
      </c>
      <c r="G130" s="13">
        <v>56472</v>
      </c>
      <c r="H130" s="47">
        <v>64598</v>
      </c>
      <c r="I130" s="46"/>
    </row>
    <row r="131" spans="1:9" ht="12.75" customHeight="1">
      <c r="A131" s="9">
        <v>89</v>
      </c>
      <c r="B131" s="30" t="s">
        <v>132</v>
      </c>
      <c r="C131" s="13">
        <v>148</v>
      </c>
      <c r="D131" s="13" t="s">
        <v>6</v>
      </c>
      <c r="E131" s="13">
        <v>11224</v>
      </c>
      <c r="F131" s="13">
        <v>1664</v>
      </c>
      <c r="G131" s="13">
        <v>19874</v>
      </c>
      <c r="H131" s="47">
        <v>32762</v>
      </c>
      <c r="I131" s="46"/>
    </row>
    <row r="132" spans="1:9" ht="12.75" customHeight="1">
      <c r="A132" s="9">
        <v>90</v>
      </c>
      <c r="B132" s="30" t="s">
        <v>131</v>
      </c>
      <c r="C132" s="13">
        <v>150</v>
      </c>
      <c r="D132" s="13" t="s">
        <v>6</v>
      </c>
      <c r="E132" s="13">
        <v>10357</v>
      </c>
      <c r="F132" s="13">
        <v>2389</v>
      </c>
      <c r="G132" s="13">
        <v>36529</v>
      </c>
      <c r="H132" s="47">
        <v>49275</v>
      </c>
      <c r="I132" s="46"/>
    </row>
    <row r="133" spans="1:9" ht="12.75" customHeight="1">
      <c r="A133" s="9">
        <v>91</v>
      </c>
      <c r="B133" s="14" t="s">
        <v>79</v>
      </c>
      <c r="C133" s="13">
        <v>190</v>
      </c>
      <c r="D133" s="13" t="s">
        <v>6</v>
      </c>
      <c r="E133" s="13">
        <v>17601</v>
      </c>
      <c r="F133" s="11">
        <v>10109</v>
      </c>
      <c r="G133" s="11">
        <v>41900</v>
      </c>
      <c r="H133" s="47">
        <v>69610</v>
      </c>
      <c r="I133" s="46"/>
    </row>
    <row r="134" spans="1:9" ht="12.75" customHeight="1">
      <c r="A134" s="16"/>
      <c r="B134" s="25" t="s">
        <v>11</v>
      </c>
      <c r="C134" s="18">
        <v>1218</v>
      </c>
      <c r="D134" s="18"/>
      <c r="E134" s="18">
        <v>90728</v>
      </c>
      <c r="F134" s="18">
        <v>32856</v>
      </c>
      <c r="G134" s="18">
        <v>276770</v>
      </c>
      <c r="H134" s="48">
        <v>400354</v>
      </c>
      <c r="I134" s="46"/>
    </row>
    <row r="135" spans="1:9" ht="16.5" customHeight="1">
      <c r="A135" s="90" t="s">
        <v>80</v>
      </c>
      <c r="B135" s="90"/>
      <c r="C135" s="27">
        <f>17702+150</f>
        <v>17852</v>
      </c>
      <c r="D135" s="27" t="s">
        <v>101</v>
      </c>
      <c r="E135" s="27">
        <f>1202429+10358</f>
        <v>1212787</v>
      </c>
      <c r="F135" s="27">
        <f>278152+2390</f>
        <v>280542</v>
      </c>
      <c r="G135" s="27">
        <f>4451058+36528</f>
        <v>4487586</v>
      </c>
      <c r="H135" s="49">
        <f>+G135+F135+E135</f>
        <v>5980915</v>
      </c>
      <c r="I135" s="46"/>
    </row>
    <row r="136" spans="1:10" ht="18.75" customHeight="1">
      <c r="A136" s="33"/>
      <c r="B136" s="34"/>
      <c r="C136" s="53"/>
      <c r="D136" s="53"/>
      <c r="E136" s="53"/>
      <c r="F136" s="53"/>
      <c r="G136" s="53"/>
      <c r="H136" s="53"/>
      <c r="I136" s="46"/>
      <c r="J136" s="46"/>
    </row>
    <row r="137" spans="1:10" ht="18" customHeight="1">
      <c r="A137" s="91" t="s">
        <v>90</v>
      </c>
      <c r="B137" s="92"/>
      <c r="C137" s="54"/>
      <c r="D137" s="55"/>
      <c r="E137" s="55"/>
      <c r="F137" s="31"/>
      <c r="G137" s="31"/>
      <c r="H137" s="38"/>
      <c r="I137" s="46"/>
      <c r="J137" s="46"/>
    </row>
    <row r="138" spans="1:9" ht="12.75" customHeight="1">
      <c r="A138" s="35"/>
      <c r="B138" s="12" t="s">
        <v>5</v>
      </c>
      <c r="C138" s="13"/>
      <c r="D138" s="13"/>
      <c r="E138" s="13"/>
      <c r="F138" s="11"/>
      <c r="G138" s="11"/>
      <c r="H138" s="39"/>
      <c r="I138" s="46"/>
    </row>
    <row r="139" spans="1:9" ht="12.75" customHeight="1">
      <c r="A139" s="35">
        <v>92</v>
      </c>
      <c r="B139" s="14" t="s">
        <v>81</v>
      </c>
      <c r="C139" s="13">
        <v>240</v>
      </c>
      <c r="D139" s="13" t="s">
        <v>121</v>
      </c>
      <c r="E139" s="13">
        <v>414</v>
      </c>
      <c r="F139" s="13">
        <v>73</v>
      </c>
      <c r="G139" s="13">
        <v>83387</v>
      </c>
      <c r="H139" s="47">
        <v>83874</v>
      </c>
      <c r="I139" s="46"/>
    </row>
    <row r="140" spans="1:9" ht="12.75" customHeight="1">
      <c r="A140" s="35"/>
      <c r="B140" s="14" t="s">
        <v>12</v>
      </c>
      <c r="C140" s="13"/>
      <c r="D140" s="13"/>
      <c r="E140" s="13"/>
      <c r="F140" s="11"/>
      <c r="G140" s="11"/>
      <c r="H140" s="39"/>
      <c r="I140" s="46"/>
    </row>
    <row r="141" spans="1:9" ht="12.75" customHeight="1">
      <c r="A141" s="36">
        <v>93</v>
      </c>
      <c r="B141" s="14" t="s">
        <v>82</v>
      </c>
      <c r="C141" s="13">
        <v>165</v>
      </c>
      <c r="D141" s="13" t="s">
        <v>121</v>
      </c>
      <c r="E141" s="13">
        <v>34</v>
      </c>
      <c r="F141" s="11">
        <v>760</v>
      </c>
      <c r="G141" s="11">
        <v>58182</v>
      </c>
      <c r="H141" s="47">
        <v>58976</v>
      </c>
      <c r="I141" s="46"/>
    </row>
    <row r="142" spans="1:9" ht="12.75" customHeight="1">
      <c r="A142" s="35"/>
      <c r="B142" s="14" t="s">
        <v>33</v>
      </c>
      <c r="C142" s="13"/>
      <c r="D142" s="13"/>
      <c r="E142" s="13"/>
      <c r="F142" s="11"/>
      <c r="G142" s="11"/>
      <c r="H142" s="39"/>
      <c r="I142" s="46"/>
    </row>
    <row r="143" spans="1:9" ht="12.75" customHeight="1">
      <c r="A143" s="36">
        <v>94</v>
      </c>
      <c r="B143" s="14" t="s">
        <v>83</v>
      </c>
      <c r="C143" s="13">
        <v>130</v>
      </c>
      <c r="D143" s="13" t="s">
        <v>121</v>
      </c>
      <c r="E143" s="13">
        <v>880</v>
      </c>
      <c r="F143" s="13">
        <v>12940</v>
      </c>
      <c r="G143" s="13">
        <v>30732</v>
      </c>
      <c r="H143" s="47">
        <v>44552</v>
      </c>
      <c r="I143" s="46"/>
    </row>
    <row r="144" spans="1:9" ht="12.75" customHeight="1">
      <c r="A144" s="35"/>
      <c r="B144" s="14" t="s">
        <v>54</v>
      </c>
      <c r="C144" s="13"/>
      <c r="D144" s="13"/>
      <c r="E144" s="13"/>
      <c r="F144" s="11"/>
      <c r="G144" s="11"/>
      <c r="H144" s="39"/>
      <c r="I144" s="46"/>
    </row>
    <row r="145" spans="1:9" ht="12.75" customHeight="1">
      <c r="A145" s="36">
        <v>95</v>
      </c>
      <c r="B145" s="14" t="s">
        <v>84</v>
      </c>
      <c r="C145" s="13">
        <v>680</v>
      </c>
      <c r="D145" s="13" t="s">
        <v>126</v>
      </c>
      <c r="E145" s="13">
        <v>0</v>
      </c>
      <c r="F145" s="13">
        <v>0</v>
      </c>
      <c r="G145" s="11">
        <v>242591</v>
      </c>
      <c r="H145" s="47">
        <v>242591</v>
      </c>
      <c r="I145" s="46"/>
    </row>
    <row r="146" spans="1:9" ht="12.75" customHeight="1">
      <c r="A146" s="35"/>
      <c r="B146" s="14" t="s">
        <v>62</v>
      </c>
      <c r="C146" s="13"/>
      <c r="D146" s="13"/>
      <c r="E146" s="13"/>
      <c r="F146" s="11"/>
      <c r="G146" s="11"/>
      <c r="H146" s="39"/>
      <c r="I146" s="46"/>
    </row>
    <row r="147" spans="1:9" ht="12.75" customHeight="1">
      <c r="A147" s="36">
        <v>96</v>
      </c>
      <c r="B147" s="17" t="s">
        <v>85</v>
      </c>
      <c r="C147" s="18">
        <v>303</v>
      </c>
      <c r="D147" s="18" t="s">
        <v>121</v>
      </c>
      <c r="E147" s="18">
        <v>1665</v>
      </c>
      <c r="F147" s="18">
        <v>446</v>
      </c>
      <c r="G147" s="18">
        <v>107257</v>
      </c>
      <c r="H147" s="47">
        <v>109368</v>
      </c>
      <c r="I147" s="46"/>
    </row>
    <row r="148" spans="1:10" ht="15.75" customHeight="1">
      <c r="A148" s="37" t="s">
        <v>86</v>
      </c>
      <c r="B148" s="26"/>
      <c r="C148" s="27">
        <v>1518</v>
      </c>
      <c r="D148" s="27" t="s">
        <v>209</v>
      </c>
      <c r="E148" s="27">
        <v>2993</v>
      </c>
      <c r="F148" s="27">
        <v>14219</v>
      </c>
      <c r="G148" s="27">
        <v>522149</v>
      </c>
      <c r="H148" s="49">
        <v>539361</v>
      </c>
      <c r="I148" s="46"/>
      <c r="J148" s="46"/>
    </row>
    <row r="149" spans="1:9" ht="20.25" customHeight="1">
      <c r="A149" s="26"/>
      <c r="B149" s="26"/>
      <c r="C149" s="20"/>
      <c r="D149" s="21"/>
      <c r="E149" s="20"/>
      <c r="F149" s="20"/>
      <c r="G149" s="20"/>
      <c r="H149" s="50"/>
      <c r="I149" s="46"/>
    </row>
    <row r="150" spans="1:10" ht="18" customHeight="1">
      <c r="A150" s="92" t="s">
        <v>119</v>
      </c>
      <c r="B150" s="92"/>
      <c r="C150" s="8"/>
      <c r="D150" s="7"/>
      <c r="E150" s="40"/>
      <c r="F150" s="40"/>
      <c r="G150" s="40"/>
      <c r="H150" s="51" t="s">
        <v>134</v>
      </c>
      <c r="I150" s="46"/>
      <c r="J150" s="46"/>
    </row>
    <row r="151" spans="1:9" ht="15.75" customHeight="1">
      <c r="A151" s="36">
        <v>97</v>
      </c>
      <c r="B151" s="23" t="s">
        <v>47</v>
      </c>
      <c r="C151" s="19">
        <v>15</v>
      </c>
      <c r="D151" s="22" t="s">
        <v>1</v>
      </c>
      <c r="E151" s="86" t="s">
        <v>120</v>
      </c>
      <c r="F151" s="87"/>
      <c r="G151" s="88"/>
      <c r="H151" s="52">
        <v>5475</v>
      </c>
      <c r="I151" s="46"/>
    </row>
    <row r="152" spans="1:16" s="42" customFormat="1" ht="24" customHeight="1">
      <c r="A152" s="43"/>
      <c r="B152" s="44"/>
      <c r="C152" s="45"/>
      <c r="D152" s="43"/>
      <c r="E152" s="45"/>
      <c r="F152" s="45"/>
      <c r="G152" s="45"/>
      <c r="H152" s="45"/>
      <c r="I152" s="46"/>
      <c r="J152" s="41"/>
      <c r="K152" s="41"/>
      <c r="L152" s="41"/>
      <c r="M152" s="41"/>
      <c r="N152" s="41"/>
      <c r="O152" s="41"/>
      <c r="P152" s="41"/>
    </row>
    <row r="153" spans="1:8" ht="12.75" customHeight="1">
      <c r="A153" s="89" t="s">
        <v>194</v>
      </c>
      <c r="B153" s="89"/>
      <c r="C153" s="89"/>
      <c r="D153" s="89"/>
      <c r="E153" s="89"/>
      <c r="F153" s="89"/>
      <c r="G153" s="89"/>
      <c r="H153" s="89"/>
    </row>
    <row r="154" spans="1:8" ht="12.75" customHeight="1">
      <c r="A154" s="95" t="s">
        <v>0</v>
      </c>
      <c r="B154" s="95"/>
      <c r="C154" s="96" t="s">
        <v>89</v>
      </c>
      <c r="D154" s="97" t="s">
        <v>195</v>
      </c>
      <c r="E154" s="98" t="s">
        <v>135</v>
      </c>
      <c r="F154" s="98"/>
      <c r="G154" s="98"/>
      <c r="H154" s="98"/>
    </row>
    <row r="155" spans="1:8" ht="12.75" customHeight="1">
      <c r="A155" s="99" t="s">
        <v>106</v>
      </c>
      <c r="B155" s="99"/>
      <c r="C155" s="96"/>
      <c r="D155" s="97"/>
      <c r="E155" s="5" t="s">
        <v>1</v>
      </c>
      <c r="F155" s="6" t="s">
        <v>2</v>
      </c>
      <c r="G155" s="6" t="s">
        <v>3</v>
      </c>
      <c r="H155" s="6" t="s">
        <v>4</v>
      </c>
    </row>
    <row r="156" spans="1:8" ht="12.75" customHeight="1">
      <c r="A156" s="77" t="s">
        <v>137</v>
      </c>
      <c r="B156" s="77"/>
      <c r="C156" s="56"/>
      <c r="D156" s="57"/>
      <c r="E156" s="58"/>
      <c r="F156" s="58"/>
      <c r="G156" s="59"/>
      <c r="H156" s="60"/>
    </row>
    <row r="157" spans="1:8" ht="12.75" customHeight="1">
      <c r="A157" s="61"/>
      <c r="B157" s="62" t="s">
        <v>5</v>
      </c>
      <c r="C157" s="63"/>
      <c r="D157" s="57"/>
      <c r="E157" s="58"/>
      <c r="F157" s="58"/>
      <c r="G157" s="64"/>
      <c r="H157" s="65"/>
    </row>
    <row r="158" spans="1:8" ht="12.75" customHeight="1">
      <c r="A158" s="61">
        <v>1</v>
      </c>
      <c r="B158" s="62" t="s">
        <v>138</v>
      </c>
      <c r="C158" s="58">
        <v>82</v>
      </c>
      <c r="D158" s="57" t="s">
        <v>139</v>
      </c>
      <c r="E158" s="58">
        <v>0</v>
      </c>
      <c r="F158" s="58">
        <v>10173</v>
      </c>
      <c r="G158" s="59">
        <v>21721</v>
      </c>
      <c r="H158" s="60">
        <v>31894</v>
      </c>
    </row>
    <row r="159" spans="1:8" ht="12.75" customHeight="1">
      <c r="A159" s="61"/>
      <c r="B159" s="66" t="s">
        <v>140</v>
      </c>
      <c r="C159" s="58"/>
      <c r="D159" s="57"/>
      <c r="E159" s="58"/>
      <c r="F159" s="58">
        <v>651</v>
      </c>
      <c r="G159" s="59">
        <v>1948</v>
      </c>
      <c r="H159" s="60">
        <v>2599</v>
      </c>
    </row>
    <row r="160" spans="1:8" ht="12.75" customHeight="1">
      <c r="A160" s="61"/>
      <c r="B160" s="66" t="s">
        <v>141</v>
      </c>
      <c r="C160" s="58"/>
      <c r="D160" s="57"/>
      <c r="E160" s="58"/>
      <c r="F160" s="58">
        <v>9522</v>
      </c>
      <c r="G160" s="59">
        <v>19773</v>
      </c>
      <c r="H160" s="60">
        <v>29295</v>
      </c>
    </row>
    <row r="161" spans="1:8" ht="12.75" customHeight="1">
      <c r="A161" s="61"/>
      <c r="B161" s="62" t="s">
        <v>21</v>
      </c>
      <c r="C161" s="63"/>
      <c r="D161" s="57"/>
      <c r="E161" s="58"/>
      <c r="F161" s="58"/>
      <c r="G161" s="59"/>
      <c r="H161" s="60"/>
    </row>
    <row r="162" spans="1:8" ht="12.75" customHeight="1">
      <c r="A162" s="61">
        <v>2</v>
      </c>
      <c r="B162" s="62" t="s">
        <v>142</v>
      </c>
      <c r="C162" s="58">
        <v>124</v>
      </c>
      <c r="D162" s="57" t="s">
        <v>139</v>
      </c>
      <c r="E162" s="58">
        <v>0</v>
      </c>
      <c r="F162" s="58">
        <v>19026</v>
      </c>
      <c r="G162" s="59">
        <v>25858</v>
      </c>
      <c r="H162" s="60">
        <v>44884</v>
      </c>
    </row>
    <row r="163" spans="1:8" ht="12.75" customHeight="1">
      <c r="A163" s="61"/>
      <c r="B163" s="66" t="s">
        <v>140</v>
      </c>
      <c r="C163" s="58"/>
      <c r="D163" s="57"/>
      <c r="E163" s="58"/>
      <c r="F163" s="58">
        <v>600</v>
      </c>
      <c r="G163" s="59">
        <v>420</v>
      </c>
      <c r="H163" s="60">
        <v>1020</v>
      </c>
    </row>
    <row r="164" spans="1:8" ht="12.75" customHeight="1">
      <c r="A164" s="61"/>
      <c r="B164" s="66" t="s">
        <v>141</v>
      </c>
      <c r="C164" s="58"/>
      <c r="D164" s="57"/>
      <c r="E164" s="58"/>
      <c r="F164" s="58">
        <v>18426</v>
      </c>
      <c r="G164" s="59">
        <v>25438</v>
      </c>
      <c r="H164" s="60">
        <v>43864</v>
      </c>
    </row>
    <row r="165" spans="1:8" ht="12.75" customHeight="1">
      <c r="A165" s="61"/>
      <c r="B165" s="62" t="s">
        <v>33</v>
      </c>
      <c r="C165" s="63"/>
      <c r="D165" s="57"/>
      <c r="E165" s="58"/>
      <c r="F165" s="58"/>
      <c r="G165" s="59"/>
      <c r="H165" s="60"/>
    </row>
    <row r="166" spans="1:8" ht="12.75" customHeight="1">
      <c r="A166" s="61">
        <v>3</v>
      </c>
      <c r="B166" s="62" t="s">
        <v>143</v>
      </c>
      <c r="C166" s="58">
        <v>360</v>
      </c>
      <c r="D166" s="57" t="s">
        <v>144</v>
      </c>
      <c r="E166" s="58">
        <v>0</v>
      </c>
      <c r="F166" s="58">
        <v>16100</v>
      </c>
      <c r="G166" s="59">
        <v>108027</v>
      </c>
      <c r="H166" s="60">
        <v>124127</v>
      </c>
    </row>
    <row r="167" spans="1:8" ht="12.75" customHeight="1">
      <c r="A167" s="61"/>
      <c r="B167" s="66" t="s">
        <v>140</v>
      </c>
      <c r="C167" s="58"/>
      <c r="D167" s="57"/>
      <c r="E167" s="58"/>
      <c r="F167" s="58">
        <v>2113</v>
      </c>
      <c r="G167" s="59">
        <v>10074</v>
      </c>
      <c r="H167" s="60">
        <v>12187</v>
      </c>
    </row>
    <row r="168" spans="1:8" ht="12.75" customHeight="1">
      <c r="A168" s="61"/>
      <c r="B168" s="66" t="s">
        <v>141</v>
      </c>
      <c r="C168" s="58"/>
      <c r="D168" s="57"/>
      <c r="E168" s="58"/>
      <c r="F168" s="58">
        <v>13987</v>
      </c>
      <c r="G168" s="59">
        <v>97953</v>
      </c>
      <c r="H168" s="60">
        <v>111940</v>
      </c>
    </row>
    <row r="169" spans="1:8" ht="12.75" customHeight="1">
      <c r="A169" s="61"/>
      <c r="B169" s="66" t="s">
        <v>54</v>
      </c>
      <c r="C169" s="63"/>
      <c r="D169" s="57"/>
      <c r="E169" s="58"/>
      <c r="F169" s="58"/>
      <c r="G169" s="59"/>
      <c r="H169" s="60"/>
    </row>
    <row r="170" spans="1:8" ht="12.75" customHeight="1">
      <c r="A170" s="61">
        <v>4</v>
      </c>
      <c r="B170" s="66" t="s">
        <v>145</v>
      </c>
      <c r="C170" s="58">
        <v>355</v>
      </c>
      <c r="D170" s="57" t="s">
        <v>144</v>
      </c>
      <c r="E170" s="58">
        <v>7361</v>
      </c>
      <c r="F170" s="58">
        <v>6226</v>
      </c>
      <c r="G170" s="59">
        <v>110287</v>
      </c>
      <c r="H170" s="60">
        <v>123874</v>
      </c>
    </row>
    <row r="171" spans="1:8" ht="12.75" customHeight="1">
      <c r="A171" s="61"/>
      <c r="B171" s="66" t="s">
        <v>140</v>
      </c>
      <c r="C171" s="58"/>
      <c r="D171" s="57"/>
      <c r="E171" s="58">
        <v>384</v>
      </c>
      <c r="F171" s="58">
        <v>1162</v>
      </c>
      <c r="G171" s="59">
        <v>5780</v>
      </c>
      <c r="H171" s="60">
        <v>7326</v>
      </c>
    </row>
    <row r="172" spans="1:8" ht="12.75" customHeight="1">
      <c r="A172" s="61"/>
      <c r="B172" s="66" t="s">
        <v>141</v>
      </c>
      <c r="C172" s="58"/>
      <c r="D172" s="57"/>
      <c r="E172" s="58">
        <v>6977</v>
      </c>
      <c r="F172" s="58">
        <v>5064</v>
      </c>
      <c r="G172" s="59">
        <v>104507</v>
      </c>
      <c r="H172" s="60">
        <v>116548</v>
      </c>
    </row>
    <row r="173" spans="1:8" ht="12.75" customHeight="1">
      <c r="A173" s="61"/>
      <c r="B173" s="66" t="s">
        <v>77</v>
      </c>
      <c r="C173" s="63"/>
      <c r="D173" s="57"/>
      <c r="E173" s="58"/>
      <c r="F173" s="58"/>
      <c r="G173" s="59"/>
      <c r="H173" s="60"/>
    </row>
    <row r="174" spans="1:8" ht="12.75" customHeight="1">
      <c r="A174" s="61">
        <v>5</v>
      </c>
      <c r="B174" s="66" t="s">
        <v>146</v>
      </c>
      <c r="C174" s="58">
        <v>254</v>
      </c>
      <c r="D174" s="57" t="s">
        <v>139</v>
      </c>
      <c r="E174" s="58">
        <v>4376</v>
      </c>
      <c r="F174" s="58">
        <v>51335</v>
      </c>
      <c r="G174" s="59">
        <v>35146</v>
      </c>
      <c r="H174" s="60">
        <v>90857</v>
      </c>
    </row>
    <row r="175" spans="1:8" ht="12.75" customHeight="1">
      <c r="A175" s="61"/>
      <c r="B175" s="66" t="s">
        <v>140</v>
      </c>
      <c r="C175" s="58"/>
      <c r="D175" s="57"/>
      <c r="E175" s="58">
        <v>641</v>
      </c>
      <c r="F175" s="58">
        <v>2290</v>
      </c>
      <c r="G175" s="59">
        <v>1722</v>
      </c>
      <c r="H175" s="60">
        <v>4653</v>
      </c>
    </row>
    <row r="176" spans="1:8" ht="12.75" customHeight="1">
      <c r="A176" s="61"/>
      <c r="B176" s="66" t="s">
        <v>141</v>
      </c>
      <c r="C176" s="58"/>
      <c r="D176" s="57"/>
      <c r="E176" s="58">
        <v>3735</v>
      </c>
      <c r="F176" s="58">
        <v>49045</v>
      </c>
      <c r="G176" s="59">
        <v>33424</v>
      </c>
      <c r="H176" s="60">
        <v>86204</v>
      </c>
    </row>
    <row r="177" spans="1:8" ht="12.75" customHeight="1">
      <c r="A177" s="61"/>
      <c r="B177" s="66" t="s">
        <v>147</v>
      </c>
      <c r="C177" s="58">
        <v>1175</v>
      </c>
      <c r="D177" s="58"/>
      <c r="E177" s="58">
        <v>11737</v>
      </c>
      <c r="F177" s="58">
        <v>102860</v>
      </c>
      <c r="G177" s="58">
        <v>301039</v>
      </c>
      <c r="H177" s="58">
        <v>415636</v>
      </c>
    </row>
    <row r="178" spans="1:8" ht="12.75" customHeight="1">
      <c r="A178" s="78" t="s">
        <v>148</v>
      </c>
      <c r="B178" s="78"/>
      <c r="C178" s="56"/>
      <c r="D178" s="57"/>
      <c r="E178" s="58"/>
      <c r="F178" s="58"/>
      <c r="G178" s="59"/>
      <c r="H178" s="60"/>
    </row>
    <row r="179" spans="1:8" ht="12.75" customHeight="1">
      <c r="A179" s="61"/>
      <c r="B179" s="66" t="s">
        <v>33</v>
      </c>
      <c r="C179" s="63"/>
      <c r="D179" s="57"/>
      <c r="E179" s="58"/>
      <c r="F179" s="58"/>
      <c r="G179" s="59"/>
      <c r="H179" s="60"/>
    </row>
    <row r="180" spans="1:8" ht="12.75" customHeight="1">
      <c r="A180" s="61">
        <v>6</v>
      </c>
      <c r="B180" s="66" t="s">
        <v>149</v>
      </c>
      <c r="C180" s="58">
        <v>175</v>
      </c>
      <c r="D180" s="57" t="s">
        <v>150</v>
      </c>
      <c r="E180" s="58"/>
      <c r="F180" s="58">
        <v>35730</v>
      </c>
      <c r="G180" s="59"/>
      <c r="H180" s="60">
        <v>35730</v>
      </c>
    </row>
    <row r="181" spans="1:8" ht="12.75" customHeight="1">
      <c r="A181" s="61"/>
      <c r="B181" s="66" t="s">
        <v>66</v>
      </c>
      <c r="C181" s="63"/>
      <c r="D181" s="57"/>
      <c r="E181" s="58"/>
      <c r="F181" s="58"/>
      <c r="G181" s="59"/>
      <c r="H181" s="60"/>
    </row>
    <row r="182" spans="1:8" ht="12.75" customHeight="1">
      <c r="A182" s="61">
        <v>7</v>
      </c>
      <c r="B182" s="66" t="s">
        <v>216</v>
      </c>
      <c r="C182" s="58">
        <v>27</v>
      </c>
      <c r="D182" s="57" t="s">
        <v>150</v>
      </c>
      <c r="E182" s="58"/>
      <c r="F182" s="58">
        <v>6048</v>
      </c>
      <c r="G182" s="59"/>
      <c r="H182" s="60">
        <f>F182</f>
        <v>6048</v>
      </c>
    </row>
    <row r="183" spans="1:8" ht="12.75" customHeight="1">
      <c r="A183" s="61"/>
      <c r="B183" s="66" t="s">
        <v>217</v>
      </c>
      <c r="C183" s="58">
        <v>63</v>
      </c>
      <c r="D183" s="57" t="s">
        <v>150</v>
      </c>
      <c r="E183" s="58"/>
      <c r="F183" s="58">
        <v>13968</v>
      </c>
      <c r="G183" s="59"/>
      <c r="H183" s="60">
        <f>F183</f>
        <v>13968</v>
      </c>
    </row>
    <row r="184" spans="1:8" ht="12.75" customHeight="1">
      <c r="A184" s="61"/>
      <c r="B184" s="66" t="s">
        <v>151</v>
      </c>
      <c r="C184" s="58">
        <f>SUM(C180:C183)</f>
        <v>265</v>
      </c>
      <c r="D184" s="57"/>
      <c r="E184" s="58">
        <v>0</v>
      </c>
      <c r="F184" s="58">
        <f>SUM(F180:F183)</f>
        <v>55746</v>
      </c>
      <c r="G184" s="59">
        <v>0</v>
      </c>
      <c r="H184" s="58">
        <f>SUM(H180:H183)</f>
        <v>55746</v>
      </c>
    </row>
    <row r="185" spans="1:8" ht="12.75" customHeight="1">
      <c r="A185" s="61"/>
      <c r="B185" s="66"/>
      <c r="C185" s="63"/>
      <c r="D185" s="57"/>
      <c r="E185" s="58"/>
      <c r="F185" s="58"/>
      <c r="G185" s="59"/>
      <c r="H185" s="60"/>
    </row>
    <row r="186" spans="1:8" ht="12.75" customHeight="1">
      <c r="A186" s="78" t="s">
        <v>152</v>
      </c>
      <c r="B186" s="67"/>
      <c r="C186" s="67"/>
      <c r="D186" s="67"/>
      <c r="E186" s="58"/>
      <c r="F186" s="58"/>
      <c r="G186" s="59"/>
      <c r="H186" s="60"/>
    </row>
    <row r="187" spans="1:8" ht="12.75" customHeight="1">
      <c r="A187" s="61"/>
      <c r="B187" s="66" t="s">
        <v>5</v>
      </c>
      <c r="C187" s="63"/>
      <c r="D187" s="57"/>
      <c r="E187" s="58"/>
      <c r="F187" s="58"/>
      <c r="G187" s="59"/>
      <c r="H187" s="60"/>
    </row>
    <row r="188" spans="1:8" ht="12.75" customHeight="1">
      <c r="A188" s="61">
        <v>8</v>
      </c>
      <c r="B188" s="66" t="s">
        <v>153</v>
      </c>
      <c r="C188" s="68">
        <v>162</v>
      </c>
      <c r="D188" s="69" t="s">
        <v>154</v>
      </c>
      <c r="E188" s="68"/>
      <c r="F188" s="68">
        <v>41723</v>
      </c>
      <c r="G188" s="70"/>
      <c r="H188" s="69">
        <v>41723</v>
      </c>
    </row>
    <row r="189" spans="1:8" ht="12.75" customHeight="1">
      <c r="A189" s="61">
        <v>9</v>
      </c>
      <c r="B189" s="66" t="s">
        <v>210</v>
      </c>
      <c r="C189" s="68">
        <v>10</v>
      </c>
      <c r="D189" s="69" t="s">
        <v>154</v>
      </c>
      <c r="E189" s="68"/>
      <c r="F189" s="68">
        <v>3650</v>
      </c>
      <c r="G189" s="70"/>
      <c r="H189" s="69">
        <v>3650</v>
      </c>
    </row>
    <row r="190" spans="1:8" ht="12.75" customHeight="1">
      <c r="A190" s="61"/>
      <c r="B190" s="66" t="s">
        <v>12</v>
      </c>
      <c r="C190" s="68"/>
      <c r="D190" s="69"/>
      <c r="E190" s="68"/>
      <c r="F190" s="68"/>
      <c r="G190" s="70"/>
      <c r="H190" s="69"/>
    </row>
    <row r="191" spans="1:8" ht="12.75" customHeight="1">
      <c r="A191" s="61">
        <v>10</v>
      </c>
      <c r="B191" s="66" t="s">
        <v>155</v>
      </c>
      <c r="C191" s="68">
        <v>7</v>
      </c>
      <c r="D191" s="69" t="s">
        <v>154</v>
      </c>
      <c r="E191" s="68"/>
      <c r="F191" s="68">
        <v>2555</v>
      </c>
      <c r="G191" s="70"/>
      <c r="H191" s="69">
        <v>2555</v>
      </c>
    </row>
    <row r="192" spans="1:8" ht="12.75" customHeight="1">
      <c r="A192" s="61">
        <v>11</v>
      </c>
      <c r="B192" s="66" t="s">
        <v>156</v>
      </c>
      <c r="C192" s="68">
        <v>10</v>
      </c>
      <c r="D192" s="69" t="s">
        <v>154</v>
      </c>
      <c r="E192" s="68"/>
      <c r="F192" s="68">
        <v>3650</v>
      </c>
      <c r="G192" s="70"/>
      <c r="H192" s="69">
        <v>3650</v>
      </c>
    </row>
    <row r="193" spans="1:8" ht="12.75" customHeight="1">
      <c r="A193" s="61"/>
      <c r="B193" s="66" t="s">
        <v>11</v>
      </c>
      <c r="C193" s="68">
        <v>17</v>
      </c>
      <c r="D193" s="69"/>
      <c r="E193" s="68"/>
      <c r="F193" s="68">
        <v>6205</v>
      </c>
      <c r="G193" s="70"/>
      <c r="H193" s="69">
        <v>6205</v>
      </c>
    </row>
    <row r="194" spans="1:8" ht="12.75" customHeight="1">
      <c r="A194" s="61"/>
      <c r="B194" s="66" t="s">
        <v>21</v>
      </c>
      <c r="C194" s="68"/>
      <c r="D194" s="69"/>
      <c r="E194" s="68"/>
      <c r="F194" s="68"/>
      <c r="G194" s="70"/>
      <c r="H194" s="69"/>
    </row>
    <row r="195" spans="1:8" ht="12.75" customHeight="1">
      <c r="A195" s="61">
        <v>12</v>
      </c>
      <c r="B195" s="66" t="s">
        <v>157</v>
      </c>
      <c r="C195" s="68">
        <v>50</v>
      </c>
      <c r="D195" s="69" t="s">
        <v>158</v>
      </c>
      <c r="E195" s="68"/>
      <c r="F195" s="68">
        <v>16060</v>
      </c>
      <c r="G195" s="70"/>
      <c r="H195" s="69">
        <v>16060</v>
      </c>
    </row>
    <row r="196" spans="1:8" ht="12.75" customHeight="1">
      <c r="A196" s="61"/>
      <c r="B196" s="66" t="s">
        <v>27</v>
      </c>
      <c r="C196" s="69"/>
      <c r="D196" s="69"/>
      <c r="E196" s="68"/>
      <c r="F196" s="68"/>
      <c r="G196" s="70"/>
      <c r="H196" s="69"/>
    </row>
    <row r="197" spans="1:8" ht="12.75" customHeight="1">
      <c r="A197" s="61">
        <v>13</v>
      </c>
      <c r="B197" s="66" t="s">
        <v>159</v>
      </c>
      <c r="C197" s="68">
        <v>12</v>
      </c>
      <c r="D197" s="69" t="s">
        <v>154</v>
      </c>
      <c r="E197" s="68"/>
      <c r="F197" s="68">
        <v>4009</v>
      </c>
      <c r="G197" s="70"/>
      <c r="H197" s="69">
        <v>4009</v>
      </c>
    </row>
    <row r="198" spans="1:8" ht="12.75" customHeight="1">
      <c r="A198" s="61"/>
      <c r="B198" s="66" t="s">
        <v>33</v>
      </c>
      <c r="C198" s="69"/>
      <c r="D198" s="69"/>
      <c r="E198" s="68"/>
      <c r="F198" s="68"/>
      <c r="G198" s="70"/>
      <c r="H198" s="69"/>
    </row>
    <row r="199" spans="1:8" ht="12.75" customHeight="1">
      <c r="A199" s="61">
        <v>14</v>
      </c>
      <c r="B199" s="66" t="s">
        <v>160</v>
      </c>
      <c r="C199" s="68">
        <v>12</v>
      </c>
      <c r="D199" s="69" t="s">
        <v>154</v>
      </c>
      <c r="E199" s="68"/>
      <c r="F199" s="68">
        <v>3650</v>
      </c>
      <c r="G199" s="70"/>
      <c r="H199" s="69">
        <v>3650</v>
      </c>
    </row>
    <row r="200" spans="1:8" ht="12.75" customHeight="1">
      <c r="A200" s="61">
        <v>15</v>
      </c>
      <c r="B200" s="66" t="s">
        <v>161</v>
      </c>
      <c r="C200" s="68">
        <v>32</v>
      </c>
      <c r="D200" s="69" t="s">
        <v>154</v>
      </c>
      <c r="E200" s="68"/>
      <c r="F200" s="68"/>
      <c r="G200" s="70">
        <v>11082</v>
      </c>
      <c r="H200" s="69">
        <v>11082</v>
      </c>
    </row>
    <row r="201" spans="1:8" ht="12.75" customHeight="1">
      <c r="A201" s="61">
        <v>16</v>
      </c>
      <c r="B201" s="66" t="s">
        <v>162</v>
      </c>
      <c r="C201" s="68">
        <v>46</v>
      </c>
      <c r="D201" s="69" t="s">
        <v>154</v>
      </c>
      <c r="E201" s="68"/>
      <c r="F201" s="68">
        <v>9622</v>
      </c>
      <c r="G201" s="70"/>
      <c r="H201" s="69">
        <v>9622</v>
      </c>
    </row>
    <row r="202" spans="1:8" ht="12.75" customHeight="1">
      <c r="A202" s="61">
        <v>17</v>
      </c>
      <c r="B202" s="66" t="s">
        <v>163</v>
      </c>
      <c r="C202" s="68">
        <v>250</v>
      </c>
      <c r="D202" s="69" t="s">
        <v>154</v>
      </c>
      <c r="E202" s="68"/>
      <c r="F202" s="68">
        <v>71124</v>
      </c>
      <c r="G202" s="70"/>
      <c r="H202" s="69">
        <v>71124</v>
      </c>
    </row>
    <row r="203" spans="1:8" ht="12.75" customHeight="1">
      <c r="A203" s="61">
        <v>18</v>
      </c>
      <c r="B203" s="66" t="s">
        <v>164</v>
      </c>
      <c r="C203" s="68">
        <v>38</v>
      </c>
      <c r="D203" s="69" t="s">
        <v>154</v>
      </c>
      <c r="E203" s="68"/>
      <c r="F203" s="68">
        <v>9751</v>
      </c>
      <c r="G203" s="70"/>
      <c r="H203" s="69">
        <v>9751</v>
      </c>
    </row>
    <row r="204" spans="1:8" ht="12.75" customHeight="1">
      <c r="A204" s="61">
        <v>19</v>
      </c>
      <c r="B204" s="66" t="s">
        <v>165</v>
      </c>
      <c r="C204" s="68">
        <v>32</v>
      </c>
      <c r="D204" s="69" t="s">
        <v>154</v>
      </c>
      <c r="E204" s="68"/>
      <c r="F204" s="68">
        <v>11092</v>
      </c>
      <c r="G204" s="70"/>
      <c r="H204" s="69">
        <v>11092</v>
      </c>
    </row>
    <row r="205" spans="1:8" ht="12.75" customHeight="1">
      <c r="A205" s="61">
        <v>20</v>
      </c>
      <c r="B205" s="66" t="s">
        <v>166</v>
      </c>
      <c r="C205" s="68">
        <v>12</v>
      </c>
      <c r="D205" s="69" t="s">
        <v>158</v>
      </c>
      <c r="E205" s="68"/>
      <c r="F205" s="68">
        <v>2840</v>
      </c>
      <c r="G205" s="70"/>
      <c r="H205" s="69">
        <v>2840</v>
      </c>
    </row>
    <row r="206" spans="1:8" ht="12.75" customHeight="1">
      <c r="A206" s="61"/>
      <c r="B206" s="66" t="s">
        <v>11</v>
      </c>
      <c r="C206" s="68">
        <v>422</v>
      </c>
      <c r="D206" s="69"/>
      <c r="E206" s="68"/>
      <c r="F206" s="68">
        <v>108079</v>
      </c>
      <c r="G206" s="70">
        <v>11082</v>
      </c>
      <c r="H206" s="69">
        <v>119161</v>
      </c>
    </row>
    <row r="207" spans="1:8" ht="12.75" customHeight="1">
      <c r="A207" s="61"/>
      <c r="B207" s="66" t="s">
        <v>54</v>
      </c>
      <c r="C207" s="69"/>
      <c r="D207" s="69"/>
      <c r="E207" s="68"/>
      <c r="F207" s="68"/>
      <c r="G207" s="70"/>
      <c r="H207" s="69"/>
    </row>
    <row r="208" spans="1:8" ht="12.75" customHeight="1">
      <c r="A208" s="61">
        <v>21</v>
      </c>
      <c r="B208" s="66" t="s">
        <v>167</v>
      </c>
      <c r="C208" s="68">
        <v>20</v>
      </c>
      <c r="D208" s="69" t="s">
        <v>154</v>
      </c>
      <c r="E208" s="68"/>
      <c r="F208" s="68">
        <v>4452</v>
      </c>
      <c r="G208" s="70">
        <v>3829</v>
      </c>
      <c r="H208" s="69">
        <v>8281</v>
      </c>
    </row>
    <row r="209" spans="1:8" ht="12.75" customHeight="1">
      <c r="A209" s="61">
        <v>22</v>
      </c>
      <c r="B209" s="66" t="s">
        <v>168</v>
      </c>
      <c r="C209" s="68">
        <v>10</v>
      </c>
      <c r="D209" s="69" t="s">
        <v>154</v>
      </c>
      <c r="E209" s="68"/>
      <c r="F209" s="68">
        <v>3650</v>
      </c>
      <c r="G209" s="70"/>
      <c r="H209" s="69">
        <v>3650</v>
      </c>
    </row>
    <row r="210" spans="1:8" ht="12.75" customHeight="1">
      <c r="A210" s="61">
        <v>23</v>
      </c>
      <c r="B210" s="66" t="s">
        <v>169</v>
      </c>
      <c r="C210" s="68">
        <v>12</v>
      </c>
      <c r="D210" s="69" t="s">
        <v>154</v>
      </c>
      <c r="E210" s="68"/>
      <c r="F210" s="68">
        <v>2555</v>
      </c>
      <c r="G210" s="70">
        <v>1825</v>
      </c>
      <c r="H210" s="69">
        <v>4380</v>
      </c>
    </row>
    <row r="211" spans="1:8" ht="12.75" customHeight="1">
      <c r="A211" s="61"/>
      <c r="B211" s="66" t="s">
        <v>11</v>
      </c>
      <c r="C211" s="68">
        <v>42</v>
      </c>
      <c r="D211" s="69"/>
      <c r="E211" s="68"/>
      <c r="F211" s="68">
        <v>10657</v>
      </c>
      <c r="G211" s="68">
        <v>5654</v>
      </c>
      <c r="H211" s="69">
        <v>16311</v>
      </c>
    </row>
    <row r="212" spans="1:8" ht="12.75" customHeight="1">
      <c r="A212" s="61"/>
      <c r="B212" s="66" t="s">
        <v>62</v>
      </c>
      <c r="C212" s="69"/>
      <c r="D212" s="69"/>
      <c r="E212" s="68"/>
      <c r="F212" s="68"/>
      <c r="G212" s="68"/>
      <c r="H212" s="68"/>
    </row>
    <row r="213" spans="1:8" ht="12.75" customHeight="1">
      <c r="A213" s="61">
        <v>24</v>
      </c>
      <c r="B213" s="66" t="s">
        <v>170</v>
      </c>
      <c r="C213" s="68">
        <v>17</v>
      </c>
      <c r="D213" s="69" t="s">
        <v>154</v>
      </c>
      <c r="E213" s="68"/>
      <c r="F213" s="68">
        <v>8553</v>
      </c>
      <c r="G213" s="70"/>
      <c r="H213" s="69">
        <v>8553</v>
      </c>
    </row>
    <row r="214" spans="1:8" ht="12.75" customHeight="1">
      <c r="A214" s="61"/>
      <c r="B214" s="66" t="s">
        <v>66</v>
      </c>
      <c r="C214" s="69"/>
      <c r="D214" s="69"/>
      <c r="E214" s="68"/>
      <c r="F214" s="68"/>
      <c r="G214" s="70"/>
      <c r="H214" s="69"/>
    </row>
    <row r="215" spans="1:8" ht="12.75" customHeight="1">
      <c r="A215" s="61">
        <v>25</v>
      </c>
      <c r="B215" s="66" t="s">
        <v>171</v>
      </c>
      <c r="C215" s="70">
        <v>71</v>
      </c>
      <c r="D215" s="69" t="s">
        <v>154</v>
      </c>
      <c r="E215" s="68"/>
      <c r="F215" s="68"/>
      <c r="G215" s="70">
        <v>22581</v>
      </c>
      <c r="H215" s="69">
        <v>22581</v>
      </c>
    </row>
    <row r="216" spans="1:8" ht="12.75" customHeight="1">
      <c r="A216" s="61">
        <v>26</v>
      </c>
      <c r="B216" s="66" t="s">
        <v>172</v>
      </c>
      <c r="C216" s="68">
        <v>39</v>
      </c>
      <c r="D216" s="69" t="s">
        <v>154</v>
      </c>
      <c r="E216" s="68"/>
      <c r="F216" s="68">
        <v>11630</v>
      </c>
      <c r="G216" s="70"/>
      <c r="H216" s="69">
        <v>11630</v>
      </c>
    </row>
    <row r="217" spans="1:8" ht="12.75" customHeight="1">
      <c r="A217" s="61"/>
      <c r="B217" s="66" t="s">
        <v>11</v>
      </c>
      <c r="C217" s="68">
        <v>110</v>
      </c>
      <c r="D217" s="69"/>
      <c r="E217" s="68"/>
      <c r="F217" s="68">
        <v>11630</v>
      </c>
      <c r="G217" s="70">
        <v>22581</v>
      </c>
      <c r="H217" s="69">
        <v>34211</v>
      </c>
    </row>
    <row r="218" spans="1:8" ht="12.75" customHeight="1">
      <c r="A218" s="61"/>
      <c r="B218" s="66" t="s">
        <v>73</v>
      </c>
      <c r="C218" s="69"/>
      <c r="D218" s="69"/>
      <c r="E218" s="68"/>
      <c r="F218" s="68"/>
      <c r="G218" s="70"/>
      <c r="H218" s="69"/>
    </row>
    <row r="219" spans="1:8" ht="12.75" customHeight="1">
      <c r="A219" s="61">
        <v>27</v>
      </c>
      <c r="B219" s="66" t="s">
        <v>173</v>
      </c>
      <c r="C219" s="68">
        <v>17</v>
      </c>
      <c r="D219" s="69" t="s">
        <v>154</v>
      </c>
      <c r="E219" s="68"/>
      <c r="F219" s="68">
        <v>4015</v>
      </c>
      <c r="G219" s="70"/>
      <c r="H219" s="69">
        <v>4015</v>
      </c>
    </row>
    <row r="220" spans="1:8" ht="12.75" customHeight="1">
      <c r="A220" s="61">
        <v>28</v>
      </c>
      <c r="B220" s="66" t="s">
        <v>174</v>
      </c>
      <c r="C220" s="68">
        <v>77</v>
      </c>
      <c r="D220" s="69" t="s">
        <v>154</v>
      </c>
      <c r="E220" s="68">
        <v>3573</v>
      </c>
      <c r="F220" s="68">
        <v>1903</v>
      </c>
      <c r="G220" s="70">
        <v>17753</v>
      </c>
      <c r="H220" s="69">
        <v>23229</v>
      </c>
    </row>
    <row r="221" spans="1:8" ht="12.75" customHeight="1">
      <c r="A221" s="61"/>
      <c r="B221" s="66" t="s">
        <v>11</v>
      </c>
      <c r="C221" s="68">
        <v>94</v>
      </c>
      <c r="D221" s="69"/>
      <c r="E221" s="68">
        <v>3573</v>
      </c>
      <c r="F221" s="68">
        <v>5918</v>
      </c>
      <c r="G221" s="70">
        <v>17753</v>
      </c>
      <c r="H221" s="69">
        <v>27244</v>
      </c>
    </row>
    <row r="222" spans="1:8" ht="12.75" customHeight="1">
      <c r="A222" s="61"/>
      <c r="B222" s="66" t="s">
        <v>77</v>
      </c>
      <c r="C222" s="68"/>
      <c r="D222" s="69"/>
      <c r="E222" s="68"/>
      <c r="F222" s="68"/>
      <c r="G222" s="68"/>
      <c r="H222" s="69"/>
    </row>
    <row r="223" spans="1:8" ht="12.75" customHeight="1">
      <c r="A223" s="61">
        <v>29</v>
      </c>
      <c r="B223" s="66" t="s">
        <v>175</v>
      </c>
      <c r="C223" s="68">
        <v>9</v>
      </c>
      <c r="D223" s="69" t="s">
        <v>158</v>
      </c>
      <c r="E223" s="68">
        <v>1460</v>
      </c>
      <c r="F223" s="68">
        <v>1095</v>
      </c>
      <c r="G223" s="68">
        <v>730</v>
      </c>
      <c r="H223" s="69">
        <v>3285</v>
      </c>
    </row>
    <row r="224" spans="1:8" ht="12.75" customHeight="1">
      <c r="A224" s="61"/>
      <c r="B224" s="66" t="s">
        <v>176</v>
      </c>
      <c r="C224" s="70">
        <v>945</v>
      </c>
      <c r="D224" s="70"/>
      <c r="E224" s="70">
        <v>5033</v>
      </c>
      <c r="F224" s="70">
        <v>217579</v>
      </c>
      <c r="G224" s="70">
        <v>57800</v>
      </c>
      <c r="H224" s="70">
        <v>280412</v>
      </c>
    </row>
    <row r="225" spans="1:8" ht="12.75" customHeight="1">
      <c r="A225" s="61"/>
      <c r="B225" s="66"/>
      <c r="C225" s="69"/>
      <c r="D225" s="69"/>
      <c r="E225" s="69"/>
      <c r="F225" s="69"/>
      <c r="G225" s="69"/>
      <c r="H225" s="69"/>
    </row>
    <row r="226" spans="1:8" ht="12.75" customHeight="1">
      <c r="A226" s="78" t="s">
        <v>177</v>
      </c>
      <c r="B226" s="67"/>
      <c r="C226" s="71"/>
      <c r="D226" s="71"/>
      <c r="E226" s="68"/>
      <c r="F226" s="70"/>
      <c r="G226" s="70"/>
      <c r="H226" s="69" t="s">
        <v>178</v>
      </c>
    </row>
    <row r="227" spans="1:8" ht="12.75" customHeight="1">
      <c r="A227" s="61"/>
      <c r="B227" s="66" t="s">
        <v>12</v>
      </c>
      <c r="C227" s="69"/>
      <c r="D227" s="69"/>
      <c r="E227" s="69"/>
      <c r="F227" s="69"/>
      <c r="G227" s="70"/>
      <c r="H227" s="69"/>
    </row>
    <row r="228" spans="1:8" ht="12.75" customHeight="1">
      <c r="A228" s="61">
        <v>30</v>
      </c>
      <c r="B228" s="66" t="s">
        <v>179</v>
      </c>
      <c r="C228" s="69"/>
      <c r="D228" s="69" t="s">
        <v>180</v>
      </c>
      <c r="E228" s="69"/>
      <c r="F228" s="69"/>
      <c r="G228" s="70"/>
      <c r="H228" s="69">
        <v>248925</v>
      </c>
    </row>
    <row r="229" spans="1:8" ht="12.75" customHeight="1">
      <c r="A229" s="61"/>
      <c r="B229" s="66" t="s">
        <v>33</v>
      </c>
      <c r="C229" s="69"/>
      <c r="D229" s="69"/>
      <c r="E229" s="69"/>
      <c r="F229" s="69"/>
      <c r="G229" s="70"/>
      <c r="H229" s="69"/>
    </row>
    <row r="230" spans="1:8" ht="12.75" customHeight="1">
      <c r="A230" s="61">
        <v>31</v>
      </c>
      <c r="B230" s="66" t="s">
        <v>181</v>
      </c>
      <c r="C230" s="69"/>
      <c r="D230" s="69" t="s">
        <v>180</v>
      </c>
      <c r="E230" s="69"/>
      <c r="F230" s="69"/>
      <c r="G230" s="70"/>
      <c r="H230" s="69">
        <v>502368</v>
      </c>
    </row>
    <row r="231" spans="1:8" ht="12.75" customHeight="1">
      <c r="A231" s="61"/>
      <c r="B231" s="66" t="s">
        <v>54</v>
      </c>
      <c r="C231" s="69"/>
      <c r="D231" s="69"/>
      <c r="E231" s="69"/>
      <c r="F231" s="69"/>
      <c r="G231" s="70"/>
      <c r="H231" s="69"/>
    </row>
    <row r="232" spans="1:8" ht="12.75" customHeight="1">
      <c r="A232" s="61">
        <v>32</v>
      </c>
      <c r="B232" s="66" t="s">
        <v>182</v>
      </c>
      <c r="C232" s="69"/>
      <c r="D232" s="69" t="s">
        <v>180</v>
      </c>
      <c r="E232" s="69"/>
      <c r="F232" s="69"/>
      <c r="G232" s="70"/>
      <c r="H232" s="69">
        <v>438199</v>
      </c>
    </row>
    <row r="233" spans="1:8" ht="12.75" customHeight="1">
      <c r="A233" s="61"/>
      <c r="B233" s="66" t="s">
        <v>183</v>
      </c>
      <c r="C233" s="69"/>
      <c r="D233" s="69"/>
      <c r="E233" s="69"/>
      <c r="F233" s="69"/>
      <c r="G233" s="70"/>
      <c r="H233" s="69">
        <v>1189492</v>
      </c>
    </row>
    <row r="234" spans="1:8" ht="12.75" customHeight="1">
      <c r="A234" s="61"/>
      <c r="B234" s="66"/>
      <c r="C234" s="69"/>
      <c r="D234" s="69"/>
      <c r="E234" s="69"/>
      <c r="F234" s="69"/>
      <c r="G234" s="70"/>
      <c r="H234" s="69"/>
    </row>
    <row r="235" spans="1:8" ht="12.75" customHeight="1">
      <c r="A235" s="78" t="s">
        <v>184</v>
      </c>
      <c r="B235" s="67"/>
      <c r="C235" s="71"/>
      <c r="D235" s="71"/>
      <c r="E235" s="69"/>
      <c r="F235" s="69"/>
      <c r="G235" s="70"/>
      <c r="H235" s="69" t="s">
        <v>185</v>
      </c>
    </row>
    <row r="236" spans="1:8" ht="12.75" customHeight="1">
      <c r="A236" s="61"/>
      <c r="B236" s="66" t="s">
        <v>33</v>
      </c>
      <c r="C236" s="69"/>
      <c r="D236" s="69"/>
      <c r="E236" s="68"/>
      <c r="F236" s="70"/>
      <c r="G236" s="70"/>
      <c r="H236" s="69"/>
    </row>
    <row r="237" spans="1:8" ht="12.75" customHeight="1">
      <c r="A237" s="72">
        <v>33</v>
      </c>
      <c r="B237" s="73" t="s">
        <v>186</v>
      </c>
      <c r="C237" s="74">
        <v>62</v>
      </c>
      <c r="D237" s="74" t="s">
        <v>187</v>
      </c>
      <c r="E237" s="75"/>
      <c r="F237" s="75"/>
      <c r="G237" s="76">
        <v>16240</v>
      </c>
      <c r="H237" s="74">
        <v>16240</v>
      </c>
    </row>
    <row r="238" spans="1:8" ht="12.75" customHeight="1">
      <c r="A238" s="72"/>
      <c r="B238" s="66" t="s">
        <v>21</v>
      </c>
      <c r="C238" s="74"/>
      <c r="D238" s="74"/>
      <c r="E238" s="75"/>
      <c r="F238" s="75"/>
      <c r="G238" s="76"/>
      <c r="H238" s="74"/>
    </row>
    <row r="239" spans="1:8" ht="12.75" customHeight="1">
      <c r="A239" s="72">
        <v>34</v>
      </c>
      <c r="B239" s="73" t="s">
        <v>188</v>
      </c>
      <c r="C239" s="74">
        <v>29</v>
      </c>
      <c r="D239" s="74" t="s">
        <v>187</v>
      </c>
      <c r="E239" s="75"/>
      <c r="F239" s="75"/>
      <c r="G239" s="76">
        <v>7812</v>
      </c>
      <c r="H239" s="74">
        <v>7812</v>
      </c>
    </row>
    <row r="240" spans="1:8" ht="12.75" customHeight="1">
      <c r="A240" s="72"/>
      <c r="B240" s="73" t="s">
        <v>54</v>
      </c>
      <c r="C240" s="74"/>
      <c r="D240" s="74"/>
      <c r="E240" s="75"/>
      <c r="F240" s="75"/>
      <c r="G240" s="76"/>
      <c r="H240" s="74"/>
    </row>
    <row r="241" spans="1:8" ht="12.75" customHeight="1">
      <c r="A241" s="72">
        <v>35</v>
      </c>
      <c r="B241" s="73" t="s">
        <v>189</v>
      </c>
      <c r="C241" s="74">
        <v>34</v>
      </c>
      <c r="D241" s="74" t="s">
        <v>187</v>
      </c>
      <c r="E241" s="75"/>
      <c r="F241" s="75"/>
      <c r="G241" s="76">
        <v>8500</v>
      </c>
      <c r="H241" s="74">
        <v>8500</v>
      </c>
    </row>
    <row r="242" spans="1:8" ht="12.75" customHeight="1">
      <c r="A242" s="61"/>
      <c r="B242" s="66" t="s">
        <v>66</v>
      </c>
      <c r="C242" s="74"/>
      <c r="D242" s="69"/>
      <c r="E242" s="75"/>
      <c r="F242" s="75"/>
      <c r="G242" s="76"/>
      <c r="H242" s="74"/>
    </row>
    <row r="243" spans="1:8" ht="12.75" customHeight="1">
      <c r="A243" s="61">
        <v>36</v>
      </c>
      <c r="B243" s="66" t="s">
        <v>171</v>
      </c>
      <c r="C243" s="74">
        <v>10</v>
      </c>
      <c r="D243" s="69"/>
      <c r="E243" s="75"/>
      <c r="F243" s="75"/>
      <c r="G243" s="76">
        <v>3650</v>
      </c>
      <c r="H243" s="74">
        <v>3650</v>
      </c>
    </row>
    <row r="244" spans="1:9" ht="12.75" customHeight="1">
      <c r="A244" s="61"/>
      <c r="B244" s="66" t="s">
        <v>190</v>
      </c>
      <c r="C244" s="74">
        <v>135</v>
      </c>
      <c r="D244" s="69"/>
      <c r="E244" s="75"/>
      <c r="F244" s="75"/>
      <c r="G244" s="76">
        <v>36202</v>
      </c>
      <c r="H244" s="74">
        <v>36202</v>
      </c>
      <c r="I244" s="46">
        <f>+H244+H184+H177+H224</f>
        <v>787996</v>
      </c>
    </row>
    <row r="245" spans="1:8" ht="12.75" customHeight="1">
      <c r="A245" s="78" t="s">
        <v>213</v>
      </c>
      <c r="B245" s="67"/>
      <c r="C245" s="69"/>
      <c r="D245" s="69"/>
      <c r="E245" s="75"/>
      <c r="F245" s="75"/>
      <c r="G245" s="76"/>
      <c r="H245" s="74" t="s">
        <v>178</v>
      </c>
    </row>
    <row r="246" spans="1:8" ht="12.75" customHeight="1">
      <c r="A246" s="61"/>
      <c r="B246" s="66" t="s">
        <v>33</v>
      </c>
      <c r="C246" s="69"/>
      <c r="D246" s="69"/>
      <c r="E246" s="75"/>
      <c r="F246" s="75"/>
      <c r="G246" s="76"/>
      <c r="H246" s="74"/>
    </row>
    <row r="247" spans="1:8" ht="12.75" customHeight="1">
      <c r="A247" s="61">
        <v>37</v>
      </c>
      <c r="B247" s="66" t="s">
        <v>191</v>
      </c>
      <c r="C247" s="69"/>
      <c r="D247" s="69" t="s">
        <v>192</v>
      </c>
      <c r="E247" s="69"/>
      <c r="F247" s="69"/>
      <c r="G247" s="70"/>
      <c r="H247" s="69">
        <v>379596</v>
      </c>
    </row>
    <row r="248" spans="1:8" ht="12.75" customHeight="1">
      <c r="A248" s="61"/>
      <c r="B248" s="66" t="s">
        <v>193</v>
      </c>
      <c r="C248" s="69"/>
      <c r="D248" s="69"/>
      <c r="E248" s="69"/>
      <c r="F248" s="69"/>
      <c r="G248" s="70"/>
      <c r="H248" s="69">
        <v>379596</v>
      </c>
    </row>
    <row r="249" spans="1:8" ht="12.75" customHeight="1">
      <c r="A249" s="61"/>
      <c r="B249" s="66"/>
      <c r="C249" s="69"/>
      <c r="D249" s="69"/>
      <c r="E249" s="68"/>
      <c r="F249" s="68"/>
      <c r="G249" s="70"/>
      <c r="H249" s="69"/>
    </row>
    <row r="251" ht="12.75" customHeight="1">
      <c r="B251" s="81" t="s">
        <v>197</v>
      </c>
    </row>
    <row r="252" ht="12.75" customHeight="1">
      <c r="B252" s="81" t="s">
        <v>199</v>
      </c>
    </row>
    <row r="253" ht="12.75" customHeight="1">
      <c r="B253" s="81" t="s">
        <v>200</v>
      </c>
    </row>
    <row r="254" ht="12.75" customHeight="1">
      <c r="B254" s="81" t="s">
        <v>201</v>
      </c>
    </row>
    <row r="255" ht="12.75" customHeight="1">
      <c r="B255" s="81" t="s">
        <v>202</v>
      </c>
    </row>
    <row r="256" ht="12.75" customHeight="1">
      <c r="B256" s="81" t="s">
        <v>203</v>
      </c>
    </row>
    <row r="257" ht="12.75" customHeight="1">
      <c r="B257" s="81" t="s">
        <v>204</v>
      </c>
    </row>
    <row r="258" ht="12.75" customHeight="1">
      <c r="B258" s="81" t="s">
        <v>205</v>
      </c>
    </row>
    <row r="259" ht="12.75" customHeight="1">
      <c r="B259" s="81" t="s">
        <v>206</v>
      </c>
    </row>
    <row r="260" ht="12.75" customHeight="1">
      <c r="B260" s="81" t="s">
        <v>198</v>
      </c>
    </row>
    <row r="261" ht="12.75" customHeight="1">
      <c r="B261" s="81" t="s">
        <v>207</v>
      </c>
    </row>
    <row r="262" ht="12.75" customHeight="1">
      <c r="B262" s="82" t="s">
        <v>208</v>
      </c>
    </row>
  </sheetData>
  <mergeCells count="27">
    <mergeCell ref="A154:B154"/>
    <mergeCell ref="C154:C155"/>
    <mergeCell ref="D154:D155"/>
    <mergeCell ref="E154:H154"/>
    <mergeCell ref="A155:B155"/>
    <mergeCell ref="A4:H4"/>
    <mergeCell ref="A10:B10"/>
    <mergeCell ref="A23:B23"/>
    <mergeCell ref="A34:B34"/>
    <mergeCell ref="A6:B6"/>
    <mergeCell ref="C6:C7"/>
    <mergeCell ref="D6:D7"/>
    <mergeCell ref="E6:H6"/>
    <mergeCell ref="A7:B7"/>
    <mergeCell ref="A9:B9"/>
    <mergeCell ref="A43:B43"/>
    <mergeCell ref="A50:B50"/>
    <mergeCell ref="A85:B85"/>
    <mergeCell ref="A98:B98"/>
    <mergeCell ref="A109:B109"/>
    <mergeCell ref="A119:B119"/>
    <mergeCell ref="E151:G151"/>
    <mergeCell ref="A153:H153"/>
    <mergeCell ref="A135:B135"/>
    <mergeCell ref="A137:B137"/>
    <mergeCell ref="A150:B150"/>
    <mergeCell ref="A126:B126"/>
  </mergeCells>
  <printOptions horizontalCentered="1"/>
  <pageMargins left="0.61" right="0.1968503937007874" top="0.4" bottom="0.35433070866141736" header="0.29" footer="0"/>
  <pageSetup fitToHeight="3" horizontalDpi="600" verticalDpi="600" orientation="portrait" paperSize="9" scale="78" r:id="rId1"/>
  <rowBreaks count="1" manualBreakCount="1"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ZZZS</cp:lastModifiedBy>
  <cp:lastPrinted>2011-03-29T13:19:11Z</cp:lastPrinted>
  <dcterms:created xsi:type="dcterms:W3CDTF">2003-06-24T08:46:30Z</dcterms:created>
  <dcterms:modified xsi:type="dcterms:W3CDTF">2011-03-29T13:21:15Z</dcterms:modified>
  <cp:category/>
  <cp:version/>
  <cp:contentType/>
  <cp:contentStatus/>
</cp:coreProperties>
</file>