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externalReferences>
    <externalReference r:id="rId4"/>
  </externalReferences>
  <definedNames>
    <definedName name="_xlnm.Print_Area" localSheetId="0">'List1'!$A$1:$I$76</definedName>
  </definedNames>
  <calcPr fullCalcOnLoad="1"/>
</workbook>
</file>

<file path=xl/sharedStrings.xml><?xml version="1.0" encoding="utf-8"?>
<sst xmlns="http://schemas.openxmlformats.org/spreadsheetml/2006/main" count="84" uniqueCount="84">
  <si>
    <t>Priloga ZD ZAS II/a-2</t>
  </si>
  <si>
    <t>kontrola</t>
  </si>
  <si>
    <t xml:space="preserve">Preventiva
 v OD in ŠD </t>
  </si>
  <si>
    <t>Patronaža
 in nega
na domu**</t>
  </si>
  <si>
    <t>Dispanzer
za ženske</t>
  </si>
  <si>
    <t>Fizioterapija</t>
  </si>
  <si>
    <t>Zdravstvena vzgoja***</t>
  </si>
  <si>
    <t>Skupaj
zobozdravstvo
za odrasle
in mladino****</t>
  </si>
  <si>
    <t>Zobozdravstvena vzgoja</t>
  </si>
  <si>
    <t>Priloga III PD 08</t>
  </si>
  <si>
    <t>razlika</t>
  </si>
  <si>
    <t>VSI SKUPAJ</t>
  </si>
  <si>
    <t>OE CELJE</t>
  </si>
  <si>
    <t>Celje-sedež</t>
  </si>
  <si>
    <t>Laško</t>
  </si>
  <si>
    <t>izpostavi Laško prištejemo Radeče</t>
  </si>
  <si>
    <t>Slovenske Konjice</t>
  </si>
  <si>
    <t>Šentjur</t>
  </si>
  <si>
    <t>Šmarje</t>
  </si>
  <si>
    <t>Žalec</t>
  </si>
  <si>
    <t>OE KOPER</t>
  </si>
  <si>
    <t>Ilirska Bistrica</t>
  </si>
  <si>
    <t>Izola</t>
  </si>
  <si>
    <t>Koper-sedež</t>
  </si>
  <si>
    <t>Piran</t>
  </si>
  <si>
    <t>Postojna</t>
  </si>
  <si>
    <t>Sežana</t>
  </si>
  <si>
    <t>OE KRANJ</t>
  </si>
  <si>
    <t>Jesenice</t>
  </si>
  <si>
    <t>Kranj-sedež</t>
  </si>
  <si>
    <t>Radovljica</t>
  </si>
  <si>
    <t>Škofja Loka</t>
  </si>
  <si>
    <t>Tržič</t>
  </si>
  <si>
    <t>OE KRŠKO</t>
  </si>
  <si>
    <t>Brežice</t>
  </si>
  <si>
    <t>Krško-sedež</t>
  </si>
  <si>
    <t>Sevnica</t>
  </si>
  <si>
    <t>OE LJUBLJANA</t>
  </si>
  <si>
    <t>Cerknica</t>
  </si>
  <si>
    <t>Domžale</t>
  </si>
  <si>
    <t>Grosuplje</t>
  </si>
  <si>
    <t>Hrastnik</t>
  </si>
  <si>
    <t>Idrija</t>
  </si>
  <si>
    <t>Kamnik</t>
  </si>
  <si>
    <t>Kočevje</t>
  </si>
  <si>
    <t>Litija</t>
  </si>
  <si>
    <t>Lj.- sedež</t>
  </si>
  <si>
    <t>Logatec</t>
  </si>
  <si>
    <t>Ribnica</t>
  </si>
  <si>
    <t>Trbovlje</t>
  </si>
  <si>
    <t>Vrhnika</t>
  </si>
  <si>
    <t>Zagorje</t>
  </si>
  <si>
    <t>OE MARIBOR</t>
  </si>
  <si>
    <t>Lenart</t>
  </si>
  <si>
    <t>Maribor-sedež</t>
  </si>
  <si>
    <t>Ormož</t>
  </si>
  <si>
    <t>Ptuj</t>
  </si>
  <si>
    <t>Slovenska Bistrica</t>
  </si>
  <si>
    <t>OE MURSKA SOBOTA</t>
  </si>
  <si>
    <t>Gornja Radgona</t>
  </si>
  <si>
    <t>Lendava</t>
  </si>
  <si>
    <t>Ljutomer</t>
  </si>
  <si>
    <t>Murska Sobota-sedež</t>
  </si>
  <si>
    <t>OE NOVA GORICA</t>
  </si>
  <si>
    <t>Ajdovščina</t>
  </si>
  <si>
    <t>Nova Gorica-sedež</t>
  </si>
  <si>
    <t>Tolmin</t>
  </si>
  <si>
    <t>OE NOVO MESTO</t>
  </si>
  <si>
    <t>Črnomelj</t>
  </si>
  <si>
    <t>Metlika</t>
  </si>
  <si>
    <t>Novo Mesto-sedež</t>
  </si>
  <si>
    <t>Trebnje</t>
  </si>
  <si>
    <t>OE RAVNE</t>
  </si>
  <si>
    <t>Mozirje</t>
  </si>
  <si>
    <t>Radlje</t>
  </si>
  <si>
    <t>Ravne-sedež</t>
  </si>
  <si>
    <t>Slovenj Gradec</t>
  </si>
  <si>
    <t>Velenje</t>
  </si>
  <si>
    <t>*  ne vključuje timov za pripornike, vključuje pa tudi preventivo OD, ŠD</t>
  </si>
  <si>
    <t xml:space="preserve">** ne vključuje dog. št. timov v varovanih stanovanjih </t>
  </si>
  <si>
    <t>*** ne vključuje timov zdravstvene vzgoje v Zavodih za zdravstveno varstvo</t>
  </si>
  <si>
    <t>**** vključuje tudi time za zobozdravstvo za študente</t>
  </si>
  <si>
    <t>Število timov po izpostavah Zavoda (stanje aplikacija Pogodbe 12. 2012)</t>
  </si>
  <si>
    <r>
      <t xml:space="preserve">Skupaj 
SA, OD, ŠD in SA v SVZ
 </t>
    </r>
    <r>
      <rPr>
        <b/>
        <sz val="7"/>
        <color indexed="8"/>
        <rFont val="Arial"/>
        <family val="2"/>
      </rPr>
      <t>* po pog. 12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</si>
</sst>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6" xfId="0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8" fillId="33" borderId="18" xfId="0" applyNumberFormat="1" applyFont="1" applyFill="1" applyBorder="1" applyAlignment="1" applyProtection="1">
      <alignment/>
      <protection/>
    </xf>
    <xf numFmtId="4" fontId="8" fillId="33" borderId="17" xfId="0" applyNumberFormat="1" applyFont="1" applyFill="1" applyBorder="1" applyAlignment="1" applyProtection="1">
      <alignment/>
      <protection/>
    </xf>
    <xf numFmtId="4" fontId="8" fillId="0" borderId="18" xfId="0" applyNumberFormat="1" applyFont="1" applyFill="1" applyBorder="1" applyAlignment="1" applyProtection="1">
      <alignment/>
      <protection/>
    </xf>
    <xf numFmtId="4" fontId="8" fillId="0" borderId="19" xfId="0" applyNumberFormat="1" applyFont="1" applyFill="1" applyBorder="1" applyAlignment="1" applyProtection="1">
      <alignment/>
      <protection/>
    </xf>
    <xf numFmtId="4" fontId="8" fillId="0" borderId="14" xfId="0" applyNumberFormat="1" applyFont="1" applyFill="1" applyBorder="1" applyAlignment="1" applyProtection="1">
      <alignment/>
      <protection/>
    </xf>
    <xf numFmtId="4" fontId="11" fillId="0" borderId="15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20" xfId="0" applyFont="1" applyFill="1" applyBorder="1" applyAlignment="1" applyProtection="1">
      <alignment/>
      <protection/>
    </xf>
    <xf numFmtId="4" fontId="8" fillId="0" borderId="21" xfId="0" applyNumberFormat="1" applyFont="1" applyFill="1" applyBorder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/>
    </xf>
    <xf numFmtId="4" fontId="8" fillId="33" borderId="21" xfId="0" applyNumberFormat="1" applyFont="1" applyFill="1" applyBorder="1" applyAlignment="1" applyProtection="1">
      <alignment/>
      <protection/>
    </xf>
    <xf numFmtId="4" fontId="8" fillId="0" borderId="22" xfId="0" applyNumberFormat="1" applyFont="1" applyFill="1" applyBorder="1" applyAlignment="1" applyProtection="1">
      <alignment/>
      <protection/>
    </xf>
    <xf numFmtId="4" fontId="8" fillId="0" borderId="23" xfId="0" applyNumberFormat="1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4" fontId="12" fillId="0" borderId="25" xfId="0" applyNumberFormat="1" applyFont="1" applyFill="1" applyBorder="1" applyAlignment="1" applyProtection="1">
      <alignment horizontal="right"/>
      <protection/>
    </xf>
    <xf numFmtId="4" fontId="12" fillId="33" borderId="26" xfId="0" applyNumberFormat="1" applyFont="1" applyFill="1" applyBorder="1" applyAlignment="1" applyProtection="1">
      <alignment horizontal="right"/>
      <protection/>
    </xf>
    <xf numFmtId="4" fontId="12" fillId="33" borderId="25" xfId="0" applyNumberFormat="1" applyFont="1" applyFill="1" applyBorder="1" applyAlignment="1" applyProtection="1">
      <alignment horizontal="right"/>
      <protection/>
    </xf>
    <xf numFmtId="4" fontId="12" fillId="0" borderId="26" xfId="0" applyNumberFormat="1" applyFont="1" applyFill="1" applyBorder="1" applyAlignment="1" applyProtection="1">
      <alignment horizontal="right"/>
      <protection/>
    </xf>
    <xf numFmtId="4" fontId="12" fillId="0" borderId="27" xfId="0" applyNumberFormat="1" applyFont="1" applyFill="1" applyBorder="1" applyAlignment="1" applyProtection="1">
      <alignment horizontal="right"/>
      <protection/>
    </xf>
    <xf numFmtId="4" fontId="12" fillId="0" borderId="28" xfId="0" applyNumberFormat="1" applyFont="1" applyFill="1" applyBorder="1" applyAlignment="1" applyProtection="1">
      <alignment horizontal="right"/>
      <protection/>
    </xf>
    <xf numFmtId="4" fontId="3" fillId="0" borderId="29" xfId="0" applyNumberFormat="1" applyFont="1" applyBorder="1" applyAlignment="1">
      <alignment/>
    </xf>
    <xf numFmtId="0" fontId="12" fillId="0" borderId="30" xfId="0" applyFont="1" applyFill="1" applyBorder="1" applyAlignment="1" applyProtection="1">
      <alignment/>
      <protection/>
    </xf>
    <xf numFmtId="4" fontId="12" fillId="0" borderId="31" xfId="0" applyNumberFormat="1" applyFont="1" applyFill="1" applyBorder="1" applyAlignment="1" applyProtection="1">
      <alignment horizontal="right"/>
      <protection/>
    </xf>
    <xf numFmtId="4" fontId="12" fillId="33" borderId="32" xfId="0" applyNumberFormat="1" applyFont="1" applyFill="1" applyBorder="1" applyAlignment="1" applyProtection="1">
      <alignment horizontal="right"/>
      <protection/>
    </xf>
    <xf numFmtId="4" fontId="12" fillId="33" borderId="31" xfId="0" applyNumberFormat="1" applyFont="1" applyFill="1" applyBorder="1" applyAlignment="1" applyProtection="1">
      <alignment horizontal="right"/>
      <protection/>
    </xf>
    <xf numFmtId="4" fontId="12" fillId="0" borderId="32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3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/>
      <protection/>
    </xf>
    <xf numFmtId="4" fontId="12" fillId="0" borderId="35" xfId="0" applyNumberFormat="1" applyFont="1" applyFill="1" applyBorder="1" applyAlignment="1" applyProtection="1">
      <alignment horizontal="right"/>
      <protection/>
    </xf>
    <xf numFmtId="4" fontId="12" fillId="33" borderId="36" xfId="0" applyNumberFormat="1" applyFont="1" applyFill="1" applyBorder="1" applyAlignment="1" applyProtection="1">
      <alignment horizontal="right"/>
      <protection/>
    </xf>
    <xf numFmtId="4" fontId="12" fillId="33" borderId="35" xfId="0" applyNumberFormat="1" applyFont="1" applyFill="1" applyBorder="1" applyAlignment="1" applyProtection="1">
      <alignment horizontal="right"/>
      <protection/>
    </xf>
    <xf numFmtId="4" fontId="12" fillId="0" borderId="36" xfId="0" applyNumberFormat="1" applyFont="1" applyFill="1" applyBorder="1" applyAlignment="1" applyProtection="1">
      <alignment horizontal="right"/>
      <protection/>
    </xf>
    <xf numFmtId="4" fontId="12" fillId="0" borderId="37" xfId="0" applyNumberFormat="1" applyFont="1" applyFill="1" applyBorder="1" applyAlignment="1" applyProtection="1">
      <alignment horizontal="right"/>
      <protection/>
    </xf>
    <xf numFmtId="0" fontId="12" fillId="0" borderId="38" xfId="0" applyFont="1" applyFill="1" applyBorder="1" applyAlignment="1" applyProtection="1">
      <alignment/>
      <protection/>
    </xf>
    <xf numFmtId="2" fontId="2" fillId="0" borderId="0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2" fillId="0" borderId="41" xfId="0" applyFont="1" applyFill="1" applyBorder="1" applyAlignment="1" applyProtection="1">
      <alignment/>
      <protection locked="0"/>
    </xf>
    <xf numFmtId="4" fontId="12" fillId="0" borderId="38" xfId="0" applyNumberFormat="1" applyFont="1" applyFill="1" applyBorder="1" applyAlignment="1" applyProtection="1">
      <alignment horizontal="right"/>
      <protection/>
    </xf>
    <xf numFmtId="4" fontId="12" fillId="33" borderId="42" xfId="0" applyNumberFormat="1" applyFont="1" applyFill="1" applyBorder="1" applyAlignment="1" applyProtection="1">
      <alignment horizontal="right"/>
      <protection/>
    </xf>
    <xf numFmtId="4" fontId="12" fillId="33" borderId="38" xfId="0" applyNumberFormat="1" applyFont="1" applyFill="1" applyBorder="1" applyAlignment="1" applyProtection="1">
      <alignment horizontal="right"/>
      <protection/>
    </xf>
    <xf numFmtId="4" fontId="12" fillId="0" borderId="42" xfId="0" applyNumberFormat="1" applyFont="1" applyFill="1" applyBorder="1" applyAlignment="1" applyProtection="1">
      <alignment horizontal="right"/>
      <protection/>
    </xf>
    <xf numFmtId="4" fontId="12" fillId="0" borderId="43" xfId="0" applyNumberFormat="1" applyFont="1" applyFill="1" applyBorder="1" applyAlignment="1" applyProtection="1">
      <alignment horizontal="right"/>
      <protection/>
    </xf>
    <xf numFmtId="4" fontId="3" fillId="0" borderId="44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ZZS\Centrala\SD\2012\preskrbljenost%202012%20-%20nosilci\NOSILCI%202011%20S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silci 2011"/>
      <sheetName val="Priloga IIa-2"/>
      <sheetName val="kontrola z apl. pog."/>
    </sheetNames>
    <sheetDataSet>
      <sheetData sheetId="0">
        <row r="6">
          <cell r="R6">
            <v>842.769</v>
          </cell>
        </row>
        <row r="134">
          <cell r="AO134">
            <v>4.79263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showGridLines="0" tabSelected="1" view="pageBreakPreview" zoomScale="145" zoomScaleSheetLayoutView="145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00390625" style="1" customWidth="1"/>
    <col min="2" max="2" width="13.421875" style="2" customWidth="1"/>
    <col min="3" max="3" width="8.7109375" style="81" customWidth="1"/>
    <col min="4" max="4" width="9.00390625" style="2" customWidth="1"/>
    <col min="5" max="5" width="8.7109375" style="2" customWidth="1"/>
    <col min="6" max="6" width="11.00390625" style="3" customWidth="1"/>
    <col min="7" max="7" width="11.8515625" style="3" customWidth="1"/>
    <col min="8" max="8" width="14.00390625" style="3" customWidth="1"/>
    <col min="9" max="9" width="14.28125" style="3" customWidth="1"/>
    <col min="10" max="10" width="15.28125" style="3" hidden="1" customWidth="1"/>
    <col min="11" max="15" width="0" style="3" hidden="1" customWidth="1"/>
    <col min="16" max="16" width="11.28125" style="3" customWidth="1"/>
    <col min="17" max="16384" width="9.140625" style="3" customWidth="1"/>
  </cols>
  <sheetData>
    <row r="1" spans="3:8" ht="15.75">
      <c r="C1" s="2"/>
      <c r="H1" s="4" t="s">
        <v>0</v>
      </c>
    </row>
    <row r="2" spans="1:9" ht="15.75" customHeight="1">
      <c r="A2" s="82" t="s">
        <v>82</v>
      </c>
      <c r="B2" s="82"/>
      <c r="C2" s="82"/>
      <c r="D2" s="82"/>
      <c r="E2" s="82"/>
      <c r="F2" s="82"/>
      <c r="G2" s="82"/>
      <c r="H2" s="82"/>
      <c r="I2" s="82"/>
    </row>
    <row r="3" spans="1:14" ht="12.75" customHeight="1" thickBot="1">
      <c r="A3" s="5"/>
      <c r="B3" s="6"/>
      <c r="C3" s="7"/>
      <c r="D3" s="8"/>
      <c r="E3" s="9"/>
      <c r="K3" s="10"/>
      <c r="M3" s="3" t="s">
        <v>1</v>
      </c>
      <c r="N3" s="10">
        <f>D5</f>
        <v>842.73513</v>
      </c>
    </row>
    <row r="4" spans="1:14" s="18" customFormat="1" ht="51" customHeight="1" thickBot="1">
      <c r="A4" s="11"/>
      <c r="B4" s="12" t="s">
        <v>83</v>
      </c>
      <c r="C4" s="13" t="s">
        <v>2</v>
      </c>
      <c r="D4" s="12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5" t="s">
        <v>8</v>
      </c>
      <c r="J4" s="16" t="s">
        <v>9</v>
      </c>
      <c r="K4" s="17" t="s">
        <v>10</v>
      </c>
      <c r="N4" s="18">
        <f>'[1]nosilci 2011'!AO134</f>
        <v>4.79263</v>
      </c>
    </row>
    <row r="5" spans="1:15" s="28" customFormat="1" ht="12.75" customHeight="1" thickBot="1">
      <c r="A5" s="19" t="s">
        <v>11</v>
      </c>
      <c r="B5" s="20">
        <v>1243.9769</v>
      </c>
      <c r="C5" s="21">
        <v>78.85000000000001</v>
      </c>
      <c r="D5" s="22">
        <v>842.73513</v>
      </c>
      <c r="E5" s="23">
        <v>138.85</v>
      </c>
      <c r="F5" s="20">
        <v>514.68443</v>
      </c>
      <c r="G5" s="23">
        <v>96.32000000000001</v>
      </c>
      <c r="H5" s="20">
        <v>945.8807099999999</v>
      </c>
      <c r="I5" s="24">
        <v>91.72000000000001</v>
      </c>
      <c r="J5" s="25">
        <v>941.2</v>
      </c>
      <c r="K5" s="26">
        <f>J5-H5</f>
        <v>-4.680709999999863</v>
      </c>
      <c r="L5" s="27"/>
      <c r="N5" s="27">
        <f>N3+N4</f>
        <v>847.5277600000001</v>
      </c>
      <c r="O5" s="29">
        <f>'[1]nosilci 2011'!R6</f>
        <v>842.769</v>
      </c>
    </row>
    <row r="6" spans="1:15" s="28" customFormat="1" ht="12.75" customHeight="1" thickBot="1">
      <c r="A6" s="30" t="s">
        <v>12</v>
      </c>
      <c r="B6" s="31">
        <v>119.02000000000001</v>
      </c>
      <c r="C6" s="32">
        <v>7.440000000000001</v>
      </c>
      <c r="D6" s="33">
        <v>83.39999999999999</v>
      </c>
      <c r="E6" s="34">
        <v>12.79</v>
      </c>
      <c r="F6" s="31">
        <v>79.05</v>
      </c>
      <c r="G6" s="34">
        <v>9.5</v>
      </c>
      <c r="H6" s="31">
        <v>91.93</v>
      </c>
      <c r="I6" s="35">
        <v>9.110000000000001</v>
      </c>
      <c r="J6" s="25">
        <v>92.81</v>
      </c>
      <c r="K6" s="26">
        <f aca="true" t="shared" si="0" ref="K6:K69">J6-H6</f>
        <v>0.8799999999999955</v>
      </c>
      <c r="L6" s="27"/>
      <c r="N6" s="27"/>
      <c r="O6" s="29"/>
    </row>
    <row r="7" spans="1:11" ht="12" customHeight="1">
      <c r="A7" s="36" t="s">
        <v>13</v>
      </c>
      <c r="B7" s="37">
        <v>42.489999999999995</v>
      </c>
      <c r="C7" s="38">
        <v>3.16</v>
      </c>
      <c r="D7" s="39">
        <v>27.599999999999998</v>
      </c>
      <c r="E7" s="40">
        <v>6.3</v>
      </c>
      <c r="F7" s="37">
        <v>30.509999999999998</v>
      </c>
      <c r="G7" s="40">
        <v>2.85</v>
      </c>
      <c r="H7" s="37">
        <v>35.84</v>
      </c>
      <c r="I7" s="41">
        <v>2.74</v>
      </c>
      <c r="J7" s="42">
        <v>35.84</v>
      </c>
      <c r="K7" s="43">
        <f t="shared" si="0"/>
        <v>0</v>
      </c>
    </row>
    <row r="8" spans="1:12" ht="12" customHeight="1">
      <c r="A8" s="44" t="s">
        <v>14</v>
      </c>
      <c r="B8" s="45">
        <v>10.58</v>
      </c>
      <c r="C8" s="46">
        <v>0.46</v>
      </c>
      <c r="D8" s="47">
        <v>7.8</v>
      </c>
      <c r="E8" s="48">
        <v>1.1</v>
      </c>
      <c r="F8" s="45">
        <v>15.29</v>
      </c>
      <c r="G8" s="40">
        <v>0.88</v>
      </c>
      <c r="H8" s="45">
        <v>7.7</v>
      </c>
      <c r="I8" s="41">
        <v>0.84</v>
      </c>
      <c r="J8" s="49">
        <v>7.7</v>
      </c>
      <c r="K8" s="50">
        <f t="shared" si="0"/>
        <v>0</v>
      </c>
      <c r="L8" s="3" t="s">
        <v>15</v>
      </c>
    </row>
    <row r="9" spans="1:11" ht="12" customHeight="1">
      <c r="A9" s="44" t="s">
        <v>16</v>
      </c>
      <c r="B9" s="45">
        <v>13.75</v>
      </c>
      <c r="C9" s="46">
        <v>0.86</v>
      </c>
      <c r="D9" s="47">
        <v>9.4</v>
      </c>
      <c r="E9" s="48">
        <v>1</v>
      </c>
      <c r="F9" s="45">
        <v>12.21</v>
      </c>
      <c r="G9" s="40">
        <v>1.21</v>
      </c>
      <c r="H9" s="45">
        <v>11.56</v>
      </c>
      <c r="I9" s="41">
        <v>1.16</v>
      </c>
      <c r="J9" s="49">
        <v>11.56</v>
      </c>
      <c r="K9" s="50">
        <f t="shared" si="0"/>
        <v>0</v>
      </c>
    </row>
    <row r="10" spans="1:11" ht="12" customHeight="1">
      <c r="A10" s="44" t="s">
        <v>17</v>
      </c>
      <c r="B10" s="45">
        <v>11.260000000000002</v>
      </c>
      <c r="C10" s="46">
        <v>0.62</v>
      </c>
      <c r="D10" s="47">
        <v>8.3</v>
      </c>
      <c r="E10" s="48">
        <v>1.08</v>
      </c>
      <c r="F10" s="45">
        <v>2</v>
      </c>
      <c r="G10" s="40">
        <v>1</v>
      </c>
      <c r="H10" s="45">
        <v>6.53</v>
      </c>
      <c r="I10" s="41">
        <v>0.96</v>
      </c>
      <c r="J10" s="49">
        <v>7.45</v>
      </c>
      <c r="K10" s="50">
        <f t="shared" si="0"/>
        <v>0.9199999999999999</v>
      </c>
    </row>
    <row r="11" spans="1:11" ht="12" customHeight="1">
      <c r="A11" s="44" t="s">
        <v>18</v>
      </c>
      <c r="B11" s="45">
        <v>19.310000000000002</v>
      </c>
      <c r="C11" s="46">
        <v>1.07</v>
      </c>
      <c r="D11" s="47">
        <v>13.600000000000001</v>
      </c>
      <c r="E11" s="48">
        <v>1.2</v>
      </c>
      <c r="F11" s="45">
        <v>14.04</v>
      </c>
      <c r="G11" s="40">
        <v>1.64</v>
      </c>
      <c r="H11" s="45">
        <v>14.18</v>
      </c>
      <c r="I11" s="41">
        <v>1.57</v>
      </c>
      <c r="J11" s="49">
        <v>14.16</v>
      </c>
      <c r="K11" s="50">
        <f t="shared" si="0"/>
        <v>-0.019999999999999574</v>
      </c>
    </row>
    <row r="12" spans="1:11" ht="12" customHeight="1" thickBot="1">
      <c r="A12" s="51" t="s">
        <v>19</v>
      </c>
      <c r="B12" s="52">
        <v>21.630000000000003</v>
      </c>
      <c r="C12" s="53">
        <v>1.27</v>
      </c>
      <c r="D12" s="54">
        <v>16.7</v>
      </c>
      <c r="E12" s="55">
        <v>2.11</v>
      </c>
      <c r="F12" s="52">
        <v>5</v>
      </c>
      <c r="G12" s="40">
        <v>1.92</v>
      </c>
      <c r="H12" s="52">
        <v>16.119999999999997</v>
      </c>
      <c r="I12" s="41">
        <v>1.84</v>
      </c>
      <c r="J12" s="49">
        <v>16.1</v>
      </c>
      <c r="K12" s="50">
        <f t="shared" si="0"/>
        <v>-0.01999999999999602</v>
      </c>
    </row>
    <row r="13" spans="1:15" s="28" customFormat="1" ht="12.75" customHeight="1" thickBot="1">
      <c r="A13" s="30" t="s">
        <v>20</v>
      </c>
      <c r="B13" s="31">
        <v>85.64</v>
      </c>
      <c r="C13" s="32">
        <v>5.1899999999999995</v>
      </c>
      <c r="D13" s="33">
        <v>58.039</v>
      </c>
      <c r="E13" s="34">
        <v>10.200000000000001</v>
      </c>
      <c r="F13" s="31">
        <v>42.46443</v>
      </c>
      <c r="G13" s="34">
        <v>5.859999999999999</v>
      </c>
      <c r="H13" s="31">
        <v>63.04881</v>
      </c>
      <c r="I13" s="35">
        <v>5.81</v>
      </c>
      <c r="J13" s="25">
        <v>62.61</v>
      </c>
      <c r="K13" s="26">
        <f t="shared" si="0"/>
        <v>-0.4388100000000037</v>
      </c>
      <c r="L13" s="27"/>
      <c r="N13" s="27"/>
      <c r="O13" s="29"/>
    </row>
    <row r="14" spans="1:11" ht="12" customHeight="1">
      <c r="A14" s="36" t="s">
        <v>21</v>
      </c>
      <c r="B14" s="37">
        <v>8.7</v>
      </c>
      <c r="C14" s="38">
        <v>0.41</v>
      </c>
      <c r="D14" s="39">
        <v>6</v>
      </c>
      <c r="E14" s="40">
        <v>0.7</v>
      </c>
      <c r="F14" s="37">
        <v>3.399</v>
      </c>
      <c r="G14" s="40">
        <v>0.55</v>
      </c>
      <c r="H14" s="37">
        <v>6.199999999999999</v>
      </c>
      <c r="I14" s="41">
        <v>0.73</v>
      </c>
      <c r="J14" s="49">
        <v>6.2</v>
      </c>
      <c r="K14" s="50">
        <f t="shared" si="0"/>
        <v>0</v>
      </c>
    </row>
    <row r="15" spans="1:11" ht="12" customHeight="1">
      <c r="A15" s="44" t="s">
        <v>22</v>
      </c>
      <c r="B15" s="45">
        <v>8.870000000000001</v>
      </c>
      <c r="C15" s="46">
        <v>0.41</v>
      </c>
      <c r="D15" s="47">
        <v>6.244</v>
      </c>
      <c r="E15" s="48">
        <v>2.9</v>
      </c>
      <c r="F15" s="45">
        <v>2.355</v>
      </c>
      <c r="G15" s="40">
        <v>0.62</v>
      </c>
      <c r="H15" s="45">
        <v>6.890000000000001</v>
      </c>
      <c r="I15" s="41">
        <v>0.59</v>
      </c>
      <c r="J15" s="49">
        <v>6.89</v>
      </c>
      <c r="K15" s="50">
        <f t="shared" si="0"/>
        <v>0</v>
      </c>
    </row>
    <row r="16" spans="1:11" ht="12" customHeight="1">
      <c r="A16" s="44" t="s">
        <v>23</v>
      </c>
      <c r="B16" s="45">
        <v>30.060000000000002</v>
      </c>
      <c r="C16" s="46">
        <v>1.93</v>
      </c>
      <c r="D16" s="47">
        <v>20.495</v>
      </c>
      <c r="E16" s="48">
        <v>2.2</v>
      </c>
      <c r="F16" s="45">
        <v>18.240000000000002</v>
      </c>
      <c r="G16" s="40">
        <v>2.09</v>
      </c>
      <c r="H16" s="45">
        <v>22.95</v>
      </c>
      <c r="I16" s="41">
        <v>2</v>
      </c>
      <c r="J16" s="49">
        <v>22.5</v>
      </c>
      <c r="K16" s="50">
        <f t="shared" si="0"/>
        <v>-0.4499999999999993</v>
      </c>
    </row>
    <row r="17" spans="1:11" ht="12" customHeight="1">
      <c r="A17" s="44" t="s">
        <v>24</v>
      </c>
      <c r="B17" s="45">
        <v>11.34</v>
      </c>
      <c r="C17" s="46">
        <v>0.66</v>
      </c>
      <c r="D17" s="47">
        <v>7.300000000000001</v>
      </c>
      <c r="E17" s="48">
        <v>1</v>
      </c>
      <c r="F17" s="45">
        <v>10.14</v>
      </c>
      <c r="G17" s="40">
        <v>0.65</v>
      </c>
      <c r="H17" s="45">
        <v>7.88</v>
      </c>
      <c r="I17" s="41">
        <v>0.62</v>
      </c>
      <c r="J17" s="49">
        <v>7.88</v>
      </c>
      <c r="K17" s="50">
        <f t="shared" si="0"/>
        <v>0</v>
      </c>
    </row>
    <row r="18" spans="1:11" ht="12" customHeight="1">
      <c r="A18" s="44" t="s">
        <v>25</v>
      </c>
      <c r="B18" s="45">
        <v>13.42</v>
      </c>
      <c r="C18" s="46">
        <v>1.05</v>
      </c>
      <c r="D18" s="47">
        <v>8.6</v>
      </c>
      <c r="E18" s="48">
        <v>2.5</v>
      </c>
      <c r="F18" s="45">
        <v>4.07043</v>
      </c>
      <c r="G18" s="40">
        <v>0.99</v>
      </c>
      <c r="H18" s="45">
        <v>9.658809999999999</v>
      </c>
      <c r="I18" s="41">
        <v>0.95</v>
      </c>
      <c r="J18" s="49">
        <v>9.67</v>
      </c>
      <c r="K18" s="50">
        <f t="shared" si="0"/>
        <v>0.011190000000000921</v>
      </c>
    </row>
    <row r="19" spans="1:11" ht="12" customHeight="1" thickBot="1">
      <c r="A19" s="51" t="s">
        <v>26</v>
      </c>
      <c r="B19" s="52">
        <v>13.25</v>
      </c>
      <c r="C19" s="53">
        <v>0.73</v>
      </c>
      <c r="D19" s="54">
        <v>9.4</v>
      </c>
      <c r="E19" s="55">
        <v>0.9</v>
      </c>
      <c r="F19" s="52">
        <v>4.26</v>
      </c>
      <c r="G19" s="40">
        <v>0.96</v>
      </c>
      <c r="H19" s="52">
        <v>9.469999999999999</v>
      </c>
      <c r="I19" s="41">
        <v>0.92</v>
      </c>
      <c r="J19" s="49">
        <v>9.47</v>
      </c>
      <c r="K19" s="50">
        <f t="shared" si="0"/>
        <v>0</v>
      </c>
    </row>
    <row r="20" spans="1:15" s="28" customFormat="1" ht="12.75" customHeight="1" thickBot="1">
      <c r="A20" s="30" t="s">
        <v>27</v>
      </c>
      <c r="B20" s="31">
        <v>119.85999999999999</v>
      </c>
      <c r="C20" s="32">
        <v>7.5</v>
      </c>
      <c r="D20" s="33">
        <v>76.90613</v>
      </c>
      <c r="E20" s="34">
        <v>12.85</v>
      </c>
      <c r="F20" s="31">
        <v>43.54</v>
      </c>
      <c r="G20" s="34">
        <v>10.02</v>
      </c>
      <c r="H20" s="31">
        <v>85.14999999999999</v>
      </c>
      <c r="I20" s="35">
        <v>9.62</v>
      </c>
      <c r="J20" s="25">
        <v>85.15</v>
      </c>
      <c r="K20" s="26">
        <f t="shared" si="0"/>
        <v>0</v>
      </c>
      <c r="L20" s="27"/>
      <c r="N20" s="27"/>
      <c r="O20" s="29"/>
    </row>
    <row r="21" spans="1:11" ht="12" customHeight="1">
      <c r="A21" s="36" t="s">
        <v>28</v>
      </c>
      <c r="B21" s="37">
        <v>19.36</v>
      </c>
      <c r="C21" s="38">
        <v>1.01</v>
      </c>
      <c r="D21" s="39">
        <v>12.3</v>
      </c>
      <c r="E21" s="40">
        <v>2.1</v>
      </c>
      <c r="F21" s="37">
        <v>7.24</v>
      </c>
      <c r="G21" s="40">
        <v>1.4</v>
      </c>
      <c r="H21" s="37">
        <v>13.2</v>
      </c>
      <c r="I21" s="41">
        <v>1.34</v>
      </c>
      <c r="J21" s="49">
        <v>13.2</v>
      </c>
      <c r="K21" s="50">
        <f t="shared" si="0"/>
        <v>0</v>
      </c>
    </row>
    <row r="22" spans="1:11" ht="12" customHeight="1">
      <c r="A22" s="44" t="s">
        <v>29</v>
      </c>
      <c r="B22" s="45">
        <v>44.56999999999999</v>
      </c>
      <c r="C22" s="46">
        <v>3.11</v>
      </c>
      <c r="D22" s="47">
        <v>27.926129999999997</v>
      </c>
      <c r="E22" s="48">
        <v>5</v>
      </c>
      <c r="F22" s="45">
        <v>15.9</v>
      </c>
      <c r="G22" s="40">
        <v>3.89</v>
      </c>
      <c r="H22" s="45">
        <v>32.9</v>
      </c>
      <c r="I22" s="41">
        <v>3.74</v>
      </c>
      <c r="J22" s="49">
        <v>32.9</v>
      </c>
      <c r="K22" s="50">
        <f t="shared" si="0"/>
        <v>0</v>
      </c>
    </row>
    <row r="23" spans="1:11" ht="12" customHeight="1">
      <c r="A23" s="44" t="s">
        <v>30</v>
      </c>
      <c r="B23" s="45">
        <v>21.66</v>
      </c>
      <c r="C23" s="46">
        <v>1.2</v>
      </c>
      <c r="D23" s="47">
        <v>14.4</v>
      </c>
      <c r="E23" s="48">
        <v>2.13</v>
      </c>
      <c r="F23" s="45">
        <v>7.9</v>
      </c>
      <c r="G23" s="40">
        <v>1.65</v>
      </c>
      <c r="H23" s="45">
        <v>14.850000000000001</v>
      </c>
      <c r="I23" s="41">
        <v>1.58</v>
      </c>
      <c r="J23" s="49">
        <v>14.85</v>
      </c>
      <c r="K23" s="50">
        <f t="shared" si="0"/>
        <v>0</v>
      </c>
    </row>
    <row r="24" spans="1:11" ht="12" customHeight="1">
      <c r="A24" s="44" t="s">
        <v>31</v>
      </c>
      <c r="B24" s="45">
        <v>25.25</v>
      </c>
      <c r="C24" s="46">
        <v>1.72</v>
      </c>
      <c r="D24" s="47">
        <v>16.08</v>
      </c>
      <c r="E24" s="48">
        <v>3.02</v>
      </c>
      <c r="F24" s="45">
        <v>9</v>
      </c>
      <c r="G24" s="40">
        <v>2.37</v>
      </c>
      <c r="H24" s="45">
        <v>18.2</v>
      </c>
      <c r="I24" s="41">
        <v>2.28</v>
      </c>
      <c r="J24" s="49">
        <v>18.2</v>
      </c>
      <c r="K24" s="50">
        <f t="shared" si="0"/>
        <v>0</v>
      </c>
    </row>
    <row r="25" spans="1:11" ht="12" customHeight="1" thickBot="1">
      <c r="A25" s="44" t="s">
        <v>32</v>
      </c>
      <c r="B25" s="45">
        <v>9.02</v>
      </c>
      <c r="C25" s="46">
        <v>0.46</v>
      </c>
      <c r="D25" s="47">
        <v>6.2</v>
      </c>
      <c r="E25" s="48">
        <v>0.6</v>
      </c>
      <c r="F25" s="45">
        <v>3.5</v>
      </c>
      <c r="G25" s="40">
        <v>0.71</v>
      </c>
      <c r="H25" s="45">
        <v>6</v>
      </c>
      <c r="I25" s="41">
        <v>0.68</v>
      </c>
      <c r="J25" s="49">
        <v>6</v>
      </c>
      <c r="K25" s="50">
        <f t="shared" si="0"/>
        <v>0</v>
      </c>
    </row>
    <row r="26" spans="1:15" s="28" customFormat="1" ht="12.75" customHeight="1" thickBot="1">
      <c r="A26" s="30" t="s">
        <v>33</v>
      </c>
      <c r="B26" s="31">
        <v>42.44</v>
      </c>
      <c r="C26" s="32">
        <v>2.3200000000000003</v>
      </c>
      <c r="D26" s="33">
        <v>28.9</v>
      </c>
      <c r="E26" s="34">
        <v>4.18</v>
      </c>
      <c r="F26" s="31">
        <v>20.96</v>
      </c>
      <c r="G26" s="34">
        <v>3.2600000000000002</v>
      </c>
      <c r="H26" s="31">
        <v>31.160000000000004</v>
      </c>
      <c r="I26" s="35">
        <v>3.14</v>
      </c>
      <c r="J26" s="25">
        <v>30.89</v>
      </c>
      <c r="K26" s="26">
        <f t="shared" si="0"/>
        <v>-0.2700000000000031</v>
      </c>
      <c r="L26" s="27"/>
      <c r="N26" s="27"/>
      <c r="O26" s="29"/>
    </row>
    <row r="27" spans="1:11" ht="12" customHeight="1">
      <c r="A27" s="44" t="s">
        <v>34</v>
      </c>
      <c r="B27" s="45">
        <v>13.92</v>
      </c>
      <c r="C27" s="46">
        <v>0.73</v>
      </c>
      <c r="D27" s="47">
        <v>9.8</v>
      </c>
      <c r="E27" s="48">
        <v>2.05</v>
      </c>
      <c r="F27" s="45">
        <v>13.46</v>
      </c>
      <c r="G27" s="48">
        <v>1.03</v>
      </c>
      <c r="H27" s="45">
        <v>10.47</v>
      </c>
      <c r="I27" s="56">
        <v>0.99</v>
      </c>
      <c r="J27" s="49">
        <v>10.23</v>
      </c>
      <c r="K27" s="50">
        <f t="shared" si="0"/>
        <v>-0.2400000000000002</v>
      </c>
    </row>
    <row r="28" spans="1:11" ht="12" customHeight="1">
      <c r="A28" s="44" t="s">
        <v>35</v>
      </c>
      <c r="B28" s="45">
        <v>17.15</v>
      </c>
      <c r="C28" s="46">
        <v>1.06</v>
      </c>
      <c r="D28" s="47">
        <v>11.7</v>
      </c>
      <c r="E28" s="48">
        <v>1.13</v>
      </c>
      <c r="F28" s="45">
        <v>4.3</v>
      </c>
      <c r="G28" s="48">
        <v>1.38</v>
      </c>
      <c r="H28" s="45">
        <v>13.09</v>
      </c>
      <c r="I28" s="56">
        <v>1.33</v>
      </c>
      <c r="J28" s="49">
        <v>13.07</v>
      </c>
      <c r="K28" s="50">
        <f t="shared" si="0"/>
        <v>-0.019999999999999574</v>
      </c>
    </row>
    <row r="29" spans="1:11" ht="12" customHeight="1" thickBot="1">
      <c r="A29" s="44" t="s">
        <v>36</v>
      </c>
      <c r="B29" s="45">
        <v>11.37</v>
      </c>
      <c r="C29" s="46">
        <v>0.53</v>
      </c>
      <c r="D29" s="47">
        <v>7.4</v>
      </c>
      <c r="E29" s="48">
        <v>1</v>
      </c>
      <c r="F29" s="45">
        <v>3.2</v>
      </c>
      <c r="G29" s="48">
        <v>0.85</v>
      </c>
      <c r="H29" s="45">
        <v>7.6</v>
      </c>
      <c r="I29" s="56">
        <v>0.82</v>
      </c>
      <c r="J29" s="49">
        <v>7.59</v>
      </c>
      <c r="K29" s="50">
        <f t="shared" si="0"/>
        <v>-0.009999999999999787</v>
      </c>
    </row>
    <row r="30" spans="1:15" s="28" customFormat="1" ht="12.75" customHeight="1" thickBot="1">
      <c r="A30" s="30" t="s">
        <v>37</v>
      </c>
      <c r="B30" s="31">
        <v>393.09000000000003</v>
      </c>
      <c r="C30" s="32">
        <v>27.659999999999997</v>
      </c>
      <c r="D30" s="33">
        <v>255.50000000000003</v>
      </c>
      <c r="E30" s="34">
        <v>45.35999999999999</v>
      </c>
      <c r="F30" s="31">
        <v>126.46999999999997</v>
      </c>
      <c r="G30" s="34">
        <v>31.200000000000003</v>
      </c>
      <c r="H30" s="31">
        <v>305.37</v>
      </c>
      <c r="I30" s="35">
        <v>28.49</v>
      </c>
      <c r="J30" s="25">
        <v>303.44</v>
      </c>
      <c r="K30" s="26">
        <f t="shared" si="0"/>
        <v>-1.9300000000000068</v>
      </c>
      <c r="L30" s="27"/>
      <c r="N30" s="27"/>
      <c r="O30" s="29"/>
    </row>
    <row r="31" spans="1:11" ht="12" customHeight="1">
      <c r="A31" s="44" t="s">
        <v>38</v>
      </c>
      <c r="B31" s="45">
        <v>9.509999999999998</v>
      </c>
      <c r="C31" s="46">
        <v>0.58</v>
      </c>
      <c r="D31" s="47">
        <v>6.8</v>
      </c>
      <c r="E31" s="48">
        <v>0.7</v>
      </c>
      <c r="F31" s="45">
        <v>2.8</v>
      </c>
      <c r="G31" s="48">
        <v>0.84</v>
      </c>
      <c r="H31" s="45">
        <v>6.97</v>
      </c>
      <c r="I31" s="56">
        <v>0.81</v>
      </c>
      <c r="J31" s="49">
        <v>6.97</v>
      </c>
      <c r="K31" s="50">
        <f t="shared" si="0"/>
        <v>0</v>
      </c>
    </row>
    <row r="32" spans="1:11" ht="12" customHeight="1">
      <c r="A32" s="44" t="s">
        <v>39</v>
      </c>
      <c r="B32" s="45">
        <v>29.909999999999997</v>
      </c>
      <c r="C32" s="46">
        <v>2.11</v>
      </c>
      <c r="D32" s="47">
        <v>20.9</v>
      </c>
      <c r="E32" s="48">
        <v>3</v>
      </c>
      <c r="F32" s="45">
        <v>9.979999999999999</v>
      </c>
      <c r="G32" s="48">
        <v>2.97</v>
      </c>
      <c r="H32" s="45">
        <v>22.849999999999998</v>
      </c>
      <c r="I32" s="56">
        <v>2.85</v>
      </c>
      <c r="J32" s="49">
        <v>22.53</v>
      </c>
      <c r="K32" s="50">
        <f t="shared" si="0"/>
        <v>-0.31999999999999673</v>
      </c>
    </row>
    <row r="33" spans="1:11" ht="12" customHeight="1">
      <c r="A33" s="44" t="s">
        <v>40</v>
      </c>
      <c r="B33" s="45">
        <v>20.36</v>
      </c>
      <c r="C33" s="46">
        <v>1.48</v>
      </c>
      <c r="D33" s="47">
        <v>14.1</v>
      </c>
      <c r="E33" s="48">
        <v>1.5</v>
      </c>
      <c r="F33" s="45">
        <v>6.38</v>
      </c>
      <c r="G33" s="48">
        <v>2.0500000000000003</v>
      </c>
      <c r="H33" s="45">
        <v>16.32</v>
      </c>
      <c r="I33" s="56">
        <v>1.96</v>
      </c>
      <c r="J33" s="49">
        <v>16.02</v>
      </c>
      <c r="K33" s="50">
        <f t="shared" si="0"/>
        <v>-0.3000000000000007</v>
      </c>
    </row>
    <row r="34" spans="1:11" ht="12" customHeight="1">
      <c r="A34" s="44" t="s">
        <v>41</v>
      </c>
      <c r="B34" s="45">
        <v>6.3999999999999995</v>
      </c>
      <c r="C34" s="46">
        <v>0.3</v>
      </c>
      <c r="D34" s="47">
        <v>4.4</v>
      </c>
      <c r="E34" s="48">
        <v>0.7</v>
      </c>
      <c r="F34" s="45">
        <v>2</v>
      </c>
      <c r="G34" s="48">
        <v>0.42</v>
      </c>
      <c r="H34" s="45">
        <v>6.14</v>
      </c>
      <c r="I34" s="56">
        <v>0.4</v>
      </c>
      <c r="J34" s="49">
        <v>6.14</v>
      </c>
      <c r="K34" s="50">
        <f t="shared" si="0"/>
        <v>0</v>
      </c>
    </row>
    <row r="35" spans="1:11" ht="12" customHeight="1">
      <c r="A35" s="44" t="s">
        <v>42</v>
      </c>
      <c r="B35" s="45">
        <v>11.469999999999999</v>
      </c>
      <c r="C35" s="46">
        <v>0.66</v>
      </c>
      <c r="D35" s="47">
        <v>7.3</v>
      </c>
      <c r="E35" s="48">
        <v>0.8</v>
      </c>
      <c r="F35" s="45">
        <v>3</v>
      </c>
      <c r="G35" s="48">
        <v>0.82</v>
      </c>
      <c r="H35" s="45">
        <v>7.46</v>
      </c>
      <c r="I35" s="56">
        <v>0.79</v>
      </c>
      <c r="J35" s="49">
        <v>7.55</v>
      </c>
      <c r="K35" s="50">
        <f t="shared" si="0"/>
        <v>0.08999999999999986</v>
      </c>
    </row>
    <row r="36" spans="1:11" ht="12" customHeight="1">
      <c r="A36" s="44" t="s">
        <v>43</v>
      </c>
      <c r="B36" s="45">
        <v>19.81</v>
      </c>
      <c r="C36" s="46">
        <v>1.5</v>
      </c>
      <c r="D36" s="47">
        <v>13.2</v>
      </c>
      <c r="E36" s="48">
        <v>2</v>
      </c>
      <c r="F36" s="45">
        <v>5.91</v>
      </c>
      <c r="G36" s="48">
        <v>1.73</v>
      </c>
      <c r="H36" s="45">
        <v>13.02</v>
      </c>
      <c r="I36" s="56">
        <v>1.66</v>
      </c>
      <c r="J36" s="49">
        <v>13.16</v>
      </c>
      <c r="K36" s="50">
        <f t="shared" si="0"/>
        <v>0.14000000000000057</v>
      </c>
    </row>
    <row r="37" spans="1:11" ht="12" customHeight="1">
      <c r="A37" s="44" t="s">
        <v>44</v>
      </c>
      <c r="B37" s="45">
        <v>10.7</v>
      </c>
      <c r="C37" s="46">
        <v>0.63</v>
      </c>
      <c r="D37" s="47">
        <v>7.4</v>
      </c>
      <c r="E37" s="48">
        <v>1.02</v>
      </c>
      <c r="F37" s="45">
        <v>3.19</v>
      </c>
      <c r="G37" s="48">
        <v>0.79</v>
      </c>
      <c r="H37" s="45">
        <v>7.5600000000000005</v>
      </c>
      <c r="I37" s="56">
        <v>0.76</v>
      </c>
      <c r="J37" s="49">
        <v>7.56</v>
      </c>
      <c r="K37" s="50">
        <f t="shared" si="0"/>
        <v>0</v>
      </c>
    </row>
    <row r="38" spans="1:11" ht="12" customHeight="1">
      <c r="A38" s="44" t="s">
        <v>45</v>
      </c>
      <c r="B38" s="45">
        <v>11.5</v>
      </c>
      <c r="C38" s="46">
        <v>0.69</v>
      </c>
      <c r="D38" s="47">
        <v>8.2</v>
      </c>
      <c r="E38" s="48">
        <v>1.1</v>
      </c>
      <c r="F38" s="45">
        <v>3.59</v>
      </c>
      <c r="G38" s="48">
        <v>1.02</v>
      </c>
      <c r="H38" s="45">
        <v>7.9</v>
      </c>
      <c r="I38" s="56">
        <v>0.98</v>
      </c>
      <c r="J38" s="49">
        <v>7.9</v>
      </c>
      <c r="K38" s="50">
        <f t="shared" si="0"/>
        <v>0</v>
      </c>
    </row>
    <row r="39" spans="1:11" ht="12" customHeight="1">
      <c r="A39" s="44" t="s">
        <v>46</v>
      </c>
      <c r="B39" s="45">
        <v>221.20999999999998</v>
      </c>
      <c r="C39" s="46">
        <v>16.58</v>
      </c>
      <c r="D39" s="47">
        <v>136.60000000000002</v>
      </c>
      <c r="E39" s="48">
        <v>29.399999999999995</v>
      </c>
      <c r="F39" s="45">
        <v>75.03999999999999</v>
      </c>
      <c r="G39" s="48">
        <v>16.6</v>
      </c>
      <c r="H39" s="45">
        <v>179.51</v>
      </c>
      <c r="I39" s="56">
        <v>14.26</v>
      </c>
      <c r="J39" s="49">
        <v>178.47</v>
      </c>
      <c r="K39" s="50">
        <f t="shared" si="0"/>
        <v>-1.039999999999992</v>
      </c>
    </row>
    <row r="40" spans="1:11" ht="12" customHeight="1">
      <c r="A40" s="44" t="s">
        <v>47</v>
      </c>
      <c r="B40" s="45">
        <v>7.73</v>
      </c>
      <c r="C40" s="46">
        <v>0.55</v>
      </c>
      <c r="D40" s="47">
        <v>4.7</v>
      </c>
      <c r="E40" s="48">
        <v>0.5</v>
      </c>
      <c r="F40" s="45">
        <v>2</v>
      </c>
      <c r="G40" s="48">
        <v>0.75</v>
      </c>
      <c r="H40" s="45">
        <v>5.05</v>
      </c>
      <c r="I40" s="56">
        <v>0.72</v>
      </c>
      <c r="J40" s="49">
        <v>4.55</v>
      </c>
      <c r="K40" s="50">
        <f t="shared" si="0"/>
        <v>-0.5</v>
      </c>
    </row>
    <row r="41" spans="1:11" ht="12" customHeight="1">
      <c r="A41" s="44" t="s">
        <v>48</v>
      </c>
      <c r="B41" s="45">
        <v>10.32</v>
      </c>
      <c r="C41" s="46">
        <v>0.55</v>
      </c>
      <c r="D41" s="47">
        <v>7.4</v>
      </c>
      <c r="E41" s="48">
        <v>0.7</v>
      </c>
      <c r="F41" s="45">
        <v>2.1</v>
      </c>
      <c r="G41" s="48">
        <v>0.86</v>
      </c>
      <c r="H41" s="45">
        <v>6.37</v>
      </c>
      <c r="I41" s="56">
        <v>0.69</v>
      </c>
      <c r="J41" s="49">
        <v>6.37</v>
      </c>
      <c r="K41" s="50">
        <f t="shared" si="0"/>
        <v>0</v>
      </c>
    </row>
    <row r="42" spans="1:11" ht="12" customHeight="1">
      <c r="A42" s="44" t="s">
        <v>49</v>
      </c>
      <c r="B42" s="45">
        <v>11.2</v>
      </c>
      <c r="C42" s="46">
        <v>0.59</v>
      </c>
      <c r="D42" s="47">
        <v>8.1</v>
      </c>
      <c r="E42" s="48">
        <v>1.9000000000000001</v>
      </c>
      <c r="F42" s="45">
        <v>4.3</v>
      </c>
      <c r="G42" s="48">
        <v>0.71</v>
      </c>
      <c r="H42" s="45">
        <v>9</v>
      </c>
      <c r="I42" s="56">
        <v>0.68</v>
      </c>
      <c r="J42" s="49">
        <v>9</v>
      </c>
      <c r="K42" s="50">
        <f t="shared" si="0"/>
        <v>0</v>
      </c>
    </row>
    <row r="43" spans="1:11" ht="12" customHeight="1">
      <c r="A43" s="44" t="s">
        <v>50</v>
      </c>
      <c r="B43" s="45">
        <v>12.549999999999999</v>
      </c>
      <c r="C43" s="46">
        <v>0.86</v>
      </c>
      <c r="D43" s="47">
        <v>9.1</v>
      </c>
      <c r="E43" s="48">
        <v>1</v>
      </c>
      <c r="F43" s="45">
        <v>3.6</v>
      </c>
      <c r="G43" s="48">
        <v>0.8</v>
      </c>
      <c r="H43" s="45">
        <v>8.84</v>
      </c>
      <c r="I43" s="56">
        <v>1.13</v>
      </c>
      <c r="J43" s="49">
        <v>8.84</v>
      </c>
      <c r="K43" s="50">
        <f t="shared" si="0"/>
        <v>0</v>
      </c>
    </row>
    <row r="44" spans="1:11" ht="12" customHeight="1" thickBot="1">
      <c r="A44" s="57" t="s">
        <v>51</v>
      </c>
      <c r="B44" s="45">
        <v>10.420000000000002</v>
      </c>
      <c r="C44" s="46">
        <v>0.58</v>
      </c>
      <c r="D44" s="47">
        <v>7.3</v>
      </c>
      <c r="E44" s="48">
        <v>1.04</v>
      </c>
      <c r="F44" s="45">
        <v>2.58</v>
      </c>
      <c r="G44" s="48">
        <v>0.84</v>
      </c>
      <c r="H44" s="45">
        <v>8.379999999999999</v>
      </c>
      <c r="I44" s="56">
        <v>0.8</v>
      </c>
      <c r="J44" s="49">
        <v>8.38</v>
      </c>
      <c r="K44" s="50">
        <f t="shared" si="0"/>
        <v>0</v>
      </c>
    </row>
    <row r="45" spans="1:15" s="28" customFormat="1" ht="12.75" customHeight="1" thickBot="1">
      <c r="A45" s="19" t="s">
        <v>52</v>
      </c>
      <c r="B45" s="31">
        <v>195.3901</v>
      </c>
      <c r="C45" s="32">
        <v>11.86</v>
      </c>
      <c r="D45" s="33">
        <v>139.65</v>
      </c>
      <c r="E45" s="34">
        <v>21.34</v>
      </c>
      <c r="F45" s="31">
        <v>72.37</v>
      </c>
      <c r="G45" s="34">
        <v>13.8</v>
      </c>
      <c r="H45" s="31">
        <v>151.22189999999998</v>
      </c>
      <c r="I45" s="35">
        <v>13.229999999999999</v>
      </c>
      <c r="J45" s="25">
        <v>150.93</v>
      </c>
      <c r="K45" s="26">
        <f t="shared" si="0"/>
        <v>-0.29189999999996985</v>
      </c>
      <c r="L45" s="27"/>
      <c r="N45" s="27"/>
      <c r="O45" s="29"/>
    </row>
    <row r="46" spans="1:11" ht="12" customHeight="1">
      <c r="A46" s="44" t="s">
        <v>53</v>
      </c>
      <c r="B46" s="45">
        <v>11.969999999999999</v>
      </c>
      <c r="C46" s="46">
        <v>0.64</v>
      </c>
      <c r="D46" s="47">
        <v>7.32</v>
      </c>
      <c r="E46" s="48">
        <v>1.2</v>
      </c>
      <c r="F46" s="45">
        <v>3</v>
      </c>
      <c r="G46" s="48">
        <v>0.95</v>
      </c>
      <c r="H46" s="45">
        <v>5.96</v>
      </c>
      <c r="I46" s="56">
        <v>0.91</v>
      </c>
      <c r="J46" s="49">
        <v>5.96</v>
      </c>
      <c r="K46" s="50">
        <f t="shared" si="0"/>
        <v>0</v>
      </c>
    </row>
    <row r="47" spans="1:11" ht="12" customHeight="1">
      <c r="A47" s="44" t="s">
        <v>54</v>
      </c>
      <c r="B47" s="45">
        <v>113.6001</v>
      </c>
      <c r="C47" s="46">
        <v>6.95</v>
      </c>
      <c r="D47" s="47">
        <v>83.5</v>
      </c>
      <c r="E47" s="48">
        <v>12.24</v>
      </c>
      <c r="F47" s="45">
        <v>34.38</v>
      </c>
      <c r="G47" s="48">
        <v>7.2</v>
      </c>
      <c r="H47" s="45">
        <v>88.93799999999999</v>
      </c>
      <c r="I47" s="56">
        <v>6.91</v>
      </c>
      <c r="J47" s="49">
        <v>89.07</v>
      </c>
      <c r="K47" s="50">
        <f t="shared" si="0"/>
        <v>0.132000000000005</v>
      </c>
    </row>
    <row r="48" spans="1:11" ht="12" customHeight="1">
      <c r="A48" s="44" t="s">
        <v>55</v>
      </c>
      <c r="B48" s="45">
        <v>10.2</v>
      </c>
      <c r="C48" s="46">
        <v>0.49</v>
      </c>
      <c r="D48" s="47">
        <v>7.43</v>
      </c>
      <c r="E48" s="48">
        <v>0.8</v>
      </c>
      <c r="F48" s="45">
        <v>2.13</v>
      </c>
      <c r="G48" s="48">
        <v>0.83</v>
      </c>
      <c r="H48" s="45">
        <v>7.2</v>
      </c>
      <c r="I48" s="56">
        <v>0.79</v>
      </c>
      <c r="J48" s="49">
        <v>7.1</v>
      </c>
      <c r="K48" s="50">
        <f t="shared" si="0"/>
        <v>-0.10000000000000053</v>
      </c>
    </row>
    <row r="49" spans="1:11" ht="12" customHeight="1">
      <c r="A49" s="44" t="s">
        <v>56</v>
      </c>
      <c r="B49" s="45">
        <v>40.14</v>
      </c>
      <c r="C49" s="46">
        <v>2.49</v>
      </c>
      <c r="D49" s="47">
        <v>26.8</v>
      </c>
      <c r="E49" s="48">
        <v>5.1</v>
      </c>
      <c r="F49" s="45">
        <v>27.54</v>
      </c>
      <c r="G49" s="48">
        <v>3.16</v>
      </c>
      <c r="H49" s="45">
        <v>34.72</v>
      </c>
      <c r="I49" s="56">
        <v>3.03</v>
      </c>
      <c r="J49" s="49">
        <v>34.4</v>
      </c>
      <c r="K49" s="50">
        <f t="shared" si="0"/>
        <v>-0.3200000000000003</v>
      </c>
    </row>
    <row r="50" spans="1:11" ht="12" customHeight="1" thickBot="1">
      <c r="A50" s="44" t="s">
        <v>57</v>
      </c>
      <c r="B50" s="45">
        <v>19.48</v>
      </c>
      <c r="C50" s="46">
        <v>1.29</v>
      </c>
      <c r="D50" s="47">
        <v>14.600000000000001</v>
      </c>
      <c r="E50" s="48">
        <v>2</v>
      </c>
      <c r="F50" s="45">
        <v>5.32</v>
      </c>
      <c r="G50" s="48">
        <v>1.66</v>
      </c>
      <c r="H50" s="45">
        <v>14.4039</v>
      </c>
      <c r="I50" s="56">
        <v>1.59</v>
      </c>
      <c r="J50" s="49">
        <v>14.4</v>
      </c>
      <c r="K50" s="50">
        <f t="shared" si="0"/>
        <v>-0.0038999999999997925</v>
      </c>
    </row>
    <row r="51" spans="1:15" s="28" customFormat="1" ht="12.75" customHeight="1" thickBot="1">
      <c r="A51" s="30" t="s">
        <v>58</v>
      </c>
      <c r="B51" s="31">
        <v>75.28</v>
      </c>
      <c r="C51" s="32">
        <v>3.7300000000000004</v>
      </c>
      <c r="D51" s="33">
        <v>53.84</v>
      </c>
      <c r="E51" s="34">
        <v>7.73</v>
      </c>
      <c r="F51" s="31">
        <v>33.97</v>
      </c>
      <c r="G51" s="34">
        <v>5.3100000000000005</v>
      </c>
      <c r="H51" s="31">
        <v>53.5</v>
      </c>
      <c r="I51" s="35">
        <v>5.1</v>
      </c>
      <c r="J51" s="25">
        <v>53.64</v>
      </c>
      <c r="K51" s="26">
        <f t="shared" si="0"/>
        <v>0.14000000000000057</v>
      </c>
      <c r="L51" s="27"/>
      <c r="N51" s="27"/>
      <c r="O51" s="29"/>
    </row>
    <row r="52" spans="1:11" ht="12" customHeight="1">
      <c r="A52" s="44" t="s">
        <v>59</v>
      </c>
      <c r="B52" s="45">
        <v>12.78</v>
      </c>
      <c r="C52" s="46">
        <v>0.56</v>
      </c>
      <c r="D52" s="47">
        <v>8.5</v>
      </c>
      <c r="E52" s="48">
        <v>1.23</v>
      </c>
      <c r="F52" s="45">
        <v>6.89</v>
      </c>
      <c r="G52" s="48">
        <v>0.91</v>
      </c>
      <c r="H52" s="45">
        <v>9.08</v>
      </c>
      <c r="I52" s="56">
        <v>0.88</v>
      </c>
      <c r="J52" s="49">
        <v>10.46</v>
      </c>
      <c r="K52" s="50">
        <f t="shared" si="0"/>
        <v>1.3800000000000008</v>
      </c>
    </row>
    <row r="53" spans="1:11" ht="12" customHeight="1">
      <c r="A53" s="44" t="s">
        <v>60</v>
      </c>
      <c r="B53" s="45">
        <v>13.17</v>
      </c>
      <c r="C53" s="46">
        <v>0.56</v>
      </c>
      <c r="D53" s="47">
        <v>10</v>
      </c>
      <c r="E53" s="48">
        <v>1</v>
      </c>
      <c r="F53" s="45">
        <v>4.27</v>
      </c>
      <c r="G53" s="48">
        <v>1.03</v>
      </c>
      <c r="H53" s="45">
        <v>8.95</v>
      </c>
      <c r="I53" s="56">
        <v>0.99</v>
      </c>
      <c r="J53" s="49">
        <v>10.07</v>
      </c>
      <c r="K53" s="50">
        <f t="shared" si="0"/>
        <v>1.120000000000001</v>
      </c>
    </row>
    <row r="54" spans="1:11" ht="12" customHeight="1">
      <c r="A54" s="44" t="s">
        <v>61</v>
      </c>
      <c r="B54" s="45">
        <v>11.66</v>
      </c>
      <c r="C54" s="46">
        <v>0.64</v>
      </c>
      <c r="D54" s="47">
        <v>7.2</v>
      </c>
      <c r="E54" s="48">
        <v>1</v>
      </c>
      <c r="F54" s="45">
        <v>1</v>
      </c>
      <c r="G54" s="48">
        <v>0.85</v>
      </c>
      <c r="H54" s="45">
        <v>7.83</v>
      </c>
      <c r="I54" s="56">
        <v>0.81</v>
      </c>
      <c r="J54" s="49">
        <v>7.92</v>
      </c>
      <c r="K54" s="50">
        <f t="shared" si="0"/>
        <v>0.08999999999999986</v>
      </c>
    </row>
    <row r="55" spans="1:11" ht="12" customHeight="1" thickBot="1">
      <c r="A55" s="44" t="s">
        <v>62</v>
      </c>
      <c r="B55" s="45">
        <v>37.67</v>
      </c>
      <c r="C55" s="46">
        <v>1.97</v>
      </c>
      <c r="D55" s="47">
        <v>28.14</v>
      </c>
      <c r="E55" s="48">
        <v>4.5</v>
      </c>
      <c r="F55" s="45">
        <v>21.81</v>
      </c>
      <c r="G55" s="48">
        <v>2.52</v>
      </c>
      <c r="H55" s="45">
        <v>27.64</v>
      </c>
      <c r="I55" s="56">
        <v>2.42</v>
      </c>
      <c r="J55" s="49">
        <v>25.19</v>
      </c>
      <c r="K55" s="50">
        <f t="shared" si="0"/>
        <v>-2.4499999999999993</v>
      </c>
    </row>
    <row r="56" spans="1:15" s="28" customFormat="1" ht="12.75" customHeight="1" thickBot="1">
      <c r="A56" s="30" t="s">
        <v>63</v>
      </c>
      <c r="B56" s="31">
        <v>61.9568</v>
      </c>
      <c r="C56" s="32">
        <v>3.87</v>
      </c>
      <c r="D56" s="33">
        <v>43.3</v>
      </c>
      <c r="E56" s="34">
        <v>6.84</v>
      </c>
      <c r="F56" s="31">
        <v>21.159999999999997</v>
      </c>
      <c r="G56" s="34">
        <v>4.61</v>
      </c>
      <c r="H56" s="31">
        <v>50.67999999999999</v>
      </c>
      <c r="I56" s="35">
        <v>4.43</v>
      </c>
      <c r="J56" s="25">
        <v>50.44</v>
      </c>
      <c r="K56" s="26">
        <f t="shared" si="0"/>
        <v>-0.23999999999999488</v>
      </c>
      <c r="L56" s="27"/>
      <c r="N56" s="27"/>
      <c r="O56" s="29"/>
    </row>
    <row r="57" spans="1:11" ht="12" customHeight="1">
      <c r="A57" s="44" t="s">
        <v>64</v>
      </c>
      <c r="B57" s="45">
        <v>15.12</v>
      </c>
      <c r="C57" s="46">
        <v>1</v>
      </c>
      <c r="D57" s="47">
        <v>10</v>
      </c>
      <c r="E57" s="58">
        <v>1.01</v>
      </c>
      <c r="F57" s="59">
        <v>5.34</v>
      </c>
      <c r="G57" s="58">
        <v>1.25</v>
      </c>
      <c r="H57" s="59">
        <v>10.45</v>
      </c>
      <c r="I57" s="60">
        <v>1.2</v>
      </c>
      <c r="J57" s="61">
        <v>10.45</v>
      </c>
      <c r="K57" s="50">
        <f t="shared" si="0"/>
        <v>0</v>
      </c>
    </row>
    <row r="58" spans="1:11" ht="12" customHeight="1">
      <c r="A58" s="44" t="s">
        <v>65</v>
      </c>
      <c r="B58" s="45">
        <v>34.1</v>
      </c>
      <c r="C58" s="46">
        <v>2.22</v>
      </c>
      <c r="D58" s="47">
        <v>25</v>
      </c>
      <c r="E58" s="58">
        <v>4.43</v>
      </c>
      <c r="F58" s="59">
        <v>12.53</v>
      </c>
      <c r="G58" s="58">
        <v>2.52</v>
      </c>
      <c r="H58" s="59">
        <v>30.339999999999996</v>
      </c>
      <c r="I58" s="60">
        <v>2.42</v>
      </c>
      <c r="J58" s="61">
        <v>30</v>
      </c>
      <c r="K58" s="50">
        <f t="shared" si="0"/>
        <v>-0.3399999999999963</v>
      </c>
    </row>
    <row r="59" spans="1:11" ht="12" customHeight="1" thickBot="1">
      <c r="A59" s="44" t="s">
        <v>66</v>
      </c>
      <c r="B59" s="45">
        <v>12.736799999999999</v>
      </c>
      <c r="C59" s="46">
        <v>0.65</v>
      </c>
      <c r="D59" s="47">
        <v>8.3</v>
      </c>
      <c r="E59" s="58">
        <v>1.4</v>
      </c>
      <c r="F59" s="59">
        <v>3.29</v>
      </c>
      <c r="G59" s="58">
        <v>0.8400000000000001</v>
      </c>
      <c r="H59" s="59">
        <v>9.89</v>
      </c>
      <c r="I59" s="60">
        <v>0.81</v>
      </c>
      <c r="J59" s="61">
        <v>9.99</v>
      </c>
      <c r="K59" s="50">
        <f t="shared" si="0"/>
        <v>0.09999999999999964</v>
      </c>
    </row>
    <row r="60" spans="1:16" s="28" customFormat="1" ht="12.75" customHeight="1" thickBot="1">
      <c r="A60" s="30" t="s">
        <v>67</v>
      </c>
      <c r="B60" s="31">
        <v>65.11</v>
      </c>
      <c r="C60" s="32">
        <v>4.51</v>
      </c>
      <c r="D60" s="33">
        <v>45.699999999999996</v>
      </c>
      <c r="E60" s="34">
        <v>7.65</v>
      </c>
      <c r="F60" s="31">
        <v>33.74</v>
      </c>
      <c r="G60" s="34">
        <v>5.75</v>
      </c>
      <c r="H60" s="31">
        <v>47.68</v>
      </c>
      <c r="I60" s="35">
        <v>5.5</v>
      </c>
      <c r="J60" s="25">
        <v>46.93</v>
      </c>
      <c r="K60" s="26">
        <f t="shared" si="0"/>
        <v>-0.75</v>
      </c>
      <c r="L60" s="27"/>
      <c r="N60" s="27"/>
      <c r="O60" s="29"/>
      <c r="P60" s="27"/>
    </row>
    <row r="61" spans="1:11" ht="12" customHeight="1">
      <c r="A61" s="44" t="s">
        <v>68</v>
      </c>
      <c r="B61" s="45">
        <v>11.120000000000001</v>
      </c>
      <c r="C61" s="46">
        <v>0.6</v>
      </c>
      <c r="D61" s="47">
        <v>7.8</v>
      </c>
      <c r="E61" s="48">
        <v>1</v>
      </c>
      <c r="F61" s="45">
        <v>3.06</v>
      </c>
      <c r="G61" s="48">
        <v>0.89</v>
      </c>
      <c r="H61" s="45">
        <v>8.290000000000001</v>
      </c>
      <c r="I61" s="56">
        <v>0.85</v>
      </c>
      <c r="J61" s="49">
        <v>8.28</v>
      </c>
      <c r="K61" s="50">
        <f t="shared" si="0"/>
        <v>-0.010000000000001563</v>
      </c>
    </row>
    <row r="62" spans="1:11" ht="12" customHeight="1">
      <c r="A62" s="44" t="s">
        <v>69</v>
      </c>
      <c r="B62" s="45">
        <v>5.58</v>
      </c>
      <c r="C62" s="46">
        <v>0.28</v>
      </c>
      <c r="D62" s="47">
        <v>3.7</v>
      </c>
      <c r="E62" s="48">
        <v>0.3</v>
      </c>
      <c r="F62" s="45">
        <v>2</v>
      </c>
      <c r="G62" s="48">
        <v>0.43</v>
      </c>
      <c r="H62" s="45">
        <v>4.2</v>
      </c>
      <c r="I62" s="56">
        <v>0.41</v>
      </c>
      <c r="J62" s="49">
        <v>3.7</v>
      </c>
      <c r="K62" s="50">
        <f t="shared" si="0"/>
        <v>-0.5</v>
      </c>
    </row>
    <row r="63" spans="1:11" ht="12" customHeight="1">
      <c r="A63" s="44" t="s">
        <v>70</v>
      </c>
      <c r="B63" s="45">
        <v>37.519999999999996</v>
      </c>
      <c r="C63" s="46">
        <v>2.9</v>
      </c>
      <c r="D63" s="47">
        <v>26.4</v>
      </c>
      <c r="E63" s="48">
        <v>5.28</v>
      </c>
      <c r="F63" s="45">
        <v>25.18</v>
      </c>
      <c r="G63" s="48">
        <v>3.37</v>
      </c>
      <c r="H63" s="45">
        <v>27.54</v>
      </c>
      <c r="I63" s="56">
        <v>3.23</v>
      </c>
      <c r="J63" s="49">
        <v>27.43</v>
      </c>
      <c r="K63" s="50">
        <f t="shared" si="0"/>
        <v>-0.10999999999999943</v>
      </c>
    </row>
    <row r="64" spans="1:11" ht="12" customHeight="1" thickBot="1">
      <c r="A64" s="44" t="s">
        <v>71</v>
      </c>
      <c r="B64" s="45">
        <v>10.89</v>
      </c>
      <c r="C64" s="46">
        <v>0.73</v>
      </c>
      <c r="D64" s="47">
        <v>7.8</v>
      </c>
      <c r="E64" s="48">
        <v>1.07</v>
      </c>
      <c r="F64" s="45">
        <v>3.5</v>
      </c>
      <c r="G64" s="48">
        <v>1.06</v>
      </c>
      <c r="H64" s="45">
        <v>7.65</v>
      </c>
      <c r="I64" s="56">
        <v>1.01</v>
      </c>
      <c r="J64" s="49">
        <v>7.52</v>
      </c>
      <c r="K64" s="50">
        <f t="shared" si="0"/>
        <v>-0.13000000000000078</v>
      </c>
    </row>
    <row r="65" spans="1:15" s="28" customFormat="1" ht="12.75" customHeight="1" thickBot="1">
      <c r="A65" s="30" t="s">
        <v>72</v>
      </c>
      <c r="B65" s="31">
        <v>86.19</v>
      </c>
      <c r="C65" s="32">
        <v>4.77</v>
      </c>
      <c r="D65" s="33">
        <v>57.5</v>
      </c>
      <c r="E65" s="34">
        <v>9.91</v>
      </c>
      <c r="F65" s="31">
        <v>40.96</v>
      </c>
      <c r="G65" s="34">
        <v>7.01</v>
      </c>
      <c r="H65" s="31">
        <v>66.14</v>
      </c>
      <c r="I65" s="35">
        <v>7.29</v>
      </c>
      <c r="J65" s="25">
        <v>64.36</v>
      </c>
      <c r="K65" s="26">
        <f t="shared" si="0"/>
        <v>-1.7800000000000011</v>
      </c>
      <c r="L65" s="27"/>
      <c r="N65" s="27"/>
      <c r="O65" s="29"/>
    </row>
    <row r="66" spans="1:11" ht="12" customHeight="1">
      <c r="A66" s="36" t="s">
        <v>73</v>
      </c>
      <c r="B66" s="37">
        <v>9.91</v>
      </c>
      <c r="C66" s="38">
        <v>0.49</v>
      </c>
      <c r="D66" s="39">
        <v>6.9</v>
      </c>
      <c r="E66" s="40">
        <v>0.73</v>
      </c>
      <c r="F66" s="37">
        <v>3.85</v>
      </c>
      <c r="G66" s="40">
        <v>0.88</v>
      </c>
      <c r="H66" s="37">
        <v>7</v>
      </c>
      <c r="I66" s="41">
        <v>0.84</v>
      </c>
      <c r="J66" s="49">
        <v>7</v>
      </c>
      <c r="K66" s="50">
        <f t="shared" si="0"/>
        <v>0</v>
      </c>
    </row>
    <row r="67" spans="1:11" ht="12" customHeight="1">
      <c r="A67" s="44" t="s">
        <v>74</v>
      </c>
      <c r="B67" s="45">
        <v>9.959999999999999</v>
      </c>
      <c r="C67" s="46">
        <v>0.53</v>
      </c>
      <c r="D67" s="47">
        <v>7</v>
      </c>
      <c r="E67" s="48">
        <v>0.8</v>
      </c>
      <c r="F67" s="45">
        <v>2.91</v>
      </c>
      <c r="G67" s="40">
        <v>0.79</v>
      </c>
      <c r="H67" s="45">
        <v>7.57</v>
      </c>
      <c r="I67" s="41">
        <v>0.76</v>
      </c>
      <c r="J67" s="49">
        <v>7.58</v>
      </c>
      <c r="K67" s="50">
        <f t="shared" si="0"/>
        <v>0.009999999999999787</v>
      </c>
    </row>
    <row r="68" spans="1:11" ht="12" customHeight="1">
      <c r="A68" s="44" t="s">
        <v>75</v>
      </c>
      <c r="B68" s="45">
        <v>23.27</v>
      </c>
      <c r="C68" s="46">
        <v>1.08</v>
      </c>
      <c r="D68" s="47">
        <v>15.1</v>
      </c>
      <c r="E68" s="48">
        <v>2.5</v>
      </c>
      <c r="F68" s="45">
        <v>6.39</v>
      </c>
      <c r="G68" s="40">
        <v>1.62</v>
      </c>
      <c r="H68" s="45">
        <v>17.33</v>
      </c>
      <c r="I68" s="41">
        <v>2.09</v>
      </c>
      <c r="J68" s="49">
        <v>16.11</v>
      </c>
      <c r="K68" s="50">
        <f t="shared" si="0"/>
        <v>-1.2199999999999989</v>
      </c>
    </row>
    <row r="69" spans="1:11" ht="12" customHeight="1">
      <c r="A69" s="44" t="s">
        <v>76</v>
      </c>
      <c r="B69" s="45">
        <v>12.21</v>
      </c>
      <c r="C69" s="46">
        <v>0.96</v>
      </c>
      <c r="D69" s="47">
        <v>9.3</v>
      </c>
      <c r="E69" s="48">
        <v>2</v>
      </c>
      <c r="F69" s="45">
        <v>4.5</v>
      </c>
      <c r="G69" s="40">
        <v>1.09</v>
      </c>
      <c r="H69" s="45">
        <v>10.860000000000001</v>
      </c>
      <c r="I69" s="41">
        <v>1.06</v>
      </c>
      <c r="J69" s="49">
        <v>10.29</v>
      </c>
      <c r="K69" s="50">
        <f t="shared" si="0"/>
        <v>-0.5700000000000021</v>
      </c>
    </row>
    <row r="70" spans="1:11" ht="12" customHeight="1" thickBot="1">
      <c r="A70" s="62" t="s">
        <v>77</v>
      </c>
      <c r="B70" s="63">
        <v>30.840000000000003</v>
      </c>
      <c r="C70" s="64">
        <v>1.71</v>
      </c>
      <c r="D70" s="65">
        <v>19.2</v>
      </c>
      <c r="E70" s="66">
        <v>3.88</v>
      </c>
      <c r="F70" s="63">
        <v>23.310000000000002</v>
      </c>
      <c r="G70" s="40">
        <v>2.63</v>
      </c>
      <c r="H70" s="63">
        <v>23.380000000000003</v>
      </c>
      <c r="I70" s="41">
        <v>2.54</v>
      </c>
      <c r="J70" s="67">
        <v>23.38</v>
      </c>
      <c r="K70" s="68">
        <f>J70-H70</f>
        <v>0</v>
      </c>
    </row>
    <row r="71" spans="1:5" ht="4.5" customHeight="1">
      <c r="A71" s="69"/>
      <c r="B71" s="70"/>
      <c r="C71" s="71"/>
      <c r="D71" s="9"/>
      <c r="E71" s="9"/>
    </row>
    <row r="72" spans="1:7" ht="10.5" customHeight="1">
      <c r="A72" s="83" t="s">
        <v>78</v>
      </c>
      <c r="B72" s="83"/>
      <c r="C72" s="83"/>
      <c r="D72" s="83"/>
      <c r="E72" s="83"/>
      <c r="F72" s="83"/>
      <c r="G72" s="83"/>
    </row>
    <row r="73" spans="1:7" ht="10.5" customHeight="1">
      <c r="A73" s="84" t="s">
        <v>79</v>
      </c>
      <c r="B73" s="84"/>
      <c r="C73" s="84"/>
      <c r="D73" s="84"/>
      <c r="E73" s="84"/>
      <c r="F73" s="84"/>
      <c r="G73" s="84"/>
    </row>
    <row r="74" spans="1:7" ht="10.5" customHeight="1">
      <c r="A74" s="85" t="s">
        <v>80</v>
      </c>
      <c r="B74" s="85"/>
      <c r="C74" s="85"/>
      <c r="D74" s="85"/>
      <c r="E74" s="85"/>
      <c r="F74" s="85"/>
      <c r="G74" s="85"/>
    </row>
    <row r="75" spans="1:7" ht="10.5" customHeight="1">
      <c r="A75" s="85" t="s">
        <v>81</v>
      </c>
      <c r="B75" s="85"/>
      <c r="C75" s="85"/>
      <c r="D75" s="85"/>
      <c r="E75" s="85"/>
      <c r="F75" s="85"/>
      <c r="G75" s="85"/>
    </row>
    <row r="76" spans="1:3" ht="12.75">
      <c r="A76" s="72"/>
      <c r="B76" s="73"/>
      <c r="C76" s="74"/>
    </row>
    <row r="77" spans="1:9" ht="12.75">
      <c r="A77" s="75"/>
      <c r="B77" s="76"/>
      <c r="C77" s="76"/>
      <c r="D77" s="76"/>
      <c r="E77" s="76"/>
      <c r="F77" s="76"/>
      <c r="G77" s="76"/>
      <c r="H77" s="76"/>
      <c r="I77" s="76"/>
    </row>
    <row r="78" spans="1:3" ht="12.75">
      <c r="A78" s="77"/>
      <c r="B78" s="73"/>
      <c r="C78" s="74"/>
    </row>
    <row r="79" spans="2:9" ht="12.75">
      <c r="B79" s="78"/>
      <c r="C79" s="78"/>
      <c r="D79" s="78"/>
      <c r="E79" s="78"/>
      <c r="F79" s="78"/>
      <c r="G79" s="78"/>
      <c r="H79" s="78"/>
      <c r="I79" s="78"/>
    </row>
    <row r="80" ht="12.75">
      <c r="C80" s="79"/>
    </row>
    <row r="81" spans="2:9" ht="12.75">
      <c r="B81" s="80"/>
      <c r="C81" s="79"/>
      <c r="D81" s="80"/>
      <c r="E81" s="80"/>
      <c r="F81" s="10"/>
      <c r="G81" s="10"/>
      <c r="H81" s="10"/>
      <c r="I81" s="10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  <row r="157" ht="12.75">
      <c r="C157" s="79"/>
    </row>
    <row r="158" ht="12.75">
      <c r="C158" s="79"/>
    </row>
  </sheetData>
  <sheetProtection/>
  <mergeCells count="5">
    <mergeCell ref="A2:I2"/>
    <mergeCell ref="A72:G72"/>
    <mergeCell ref="A73:G73"/>
    <mergeCell ref="A74:G74"/>
    <mergeCell ref="A75:G75"/>
  </mergeCells>
  <printOptions/>
  <pageMargins left="0.8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Tomšič</dc:creator>
  <cp:keywords/>
  <dc:description/>
  <cp:lastModifiedBy>janez jeromen</cp:lastModifiedBy>
  <cp:lastPrinted>2013-03-15T10:51:54Z</cp:lastPrinted>
  <dcterms:created xsi:type="dcterms:W3CDTF">2012-01-19T10:04:05Z</dcterms:created>
  <dcterms:modified xsi:type="dcterms:W3CDTF">2013-03-15T10:51:57Z</dcterms:modified>
  <cp:category/>
  <cp:version/>
  <cp:contentType/>
  <cp:contentStatus/>
</cp:coreProperties>
</file>