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'List1'!$A$1:$T$92</definedName>
  </definedNames>
  <calcPr fullCalcOnLoad="1"/>
</workbook>
</file>

<file path=xl/sharedStrings.xml><?xml version="1.0" encoding="utf-8"?>
<sst xmlns="http://schemas.openxmlformats.org/spreadsheetml/2006/main" count="177" uniqueCount="151">
  <si>
    <t>Priloga ZD ZAS II/a-1</t>
  </si>
  <si>
    <t>Število zdravstveno-vzgojnih delavnic in finančna sredstva</t>
  </si>
  <si>
    <t>IZPOSTAVA ZAVODA</t>
  </si>
  <si>
    <t xml:space="preserve">                                                                               DELAVNICE</t>
  </si>
  <si>
    <t>SKUPAJ</t>
  </si>
  <si>
    <t>ZDRAVO HUJŠ.</t>
  </si>
  <si>
    <t>ZDR. PREHR.</t>
  </si>
  <si>
    <t>TEL.DEJ.</t>
  </si>
  <si>
    <t>OP.KAJ.</t>
  </si>
  <si>
    <t>ŽIV.SLOG</t>
  </si>
  <si>
    <t>TEST HOJE</t>
  </si>
  <si>
    <t>DEJ.TVEG.</t>
  </si>
  <si>
    <t>INDIVID.SVET. OP. KAJENJA</t>
  </si>
  <si>
    <t>KAJENJE</t>
  </si>
  <si>
    <t xml:space="preserve">NAMENSKA SREDSTVA ZVC </t>
  </si>
  <si>
    <t>št.</t>
  </si>
  <si>
    <t>vrednost</t>
  </si>
  <si>
    <t>SLOVENIJA</t>
  </si>
  <si>
    <t>OE CELJE</t>
  </si>
  <si>
    <t>CELJE - SEDEŽ</t>
  </si>
  <si>
    <t>Celje-sedež</t>
  </si>
  <si>
    <t xml:space="preserve">Radeče </t>
  </si>
  <si>
    <t>IZPOSTAVA LAŠKO</t>
  </si>
  <si>
    <t>Laško</t>
  </si>
  <si>
    <t>IZPOSTAVA SLOVENSKE KONJICE</t>
  </si>
  <si>
    <t>Slovenske Konjice</t>
  </si>
  <si>
    <t>IZPOSTAVA ŠENTJUR PRI CELJU</t>
  </si>
  <si>
    <t>Šentjur</t>
  </si>
  <si>
    <t>IZPOSTAVA ŠMARJE PRI JELŠAH</t>
  </si>
  <si>
    <t>Šmarje</t>
  </si>
  <si>
    <t>IZPOSTAVA ŽALEC</t>
  </si>
  <si>
    <t>Žalec</t>
  </si>
  <si>
    <t>OE KOPER</t>
  </si>
  <si>
    <t>KOPER - SEDEŽ</t>
  </si>
  <si>
    <t>Koper-sedež</t>
  </si>
  <si>
    <t>IZPOSTAVA ILIRSKA BISTRICA</t>
  </si>
  <si>
    <t>Ilirska Bistrica</t>
  </si>
  <si>
    <t>IZPOSTAVA IZOLA</t>
  </si>
  <si>
    <t>Izola</t>
  </si>
  <si>
    <t>IZPOSTAVA PIRAN</t>
  </si>
  <si>
    <t>Piran</t>
  </si>
  <si>
    <t>IZPOSTAVA POSTOJNA</t>
  </si>
  <si>
    <t>Postojna</t>
  </si>
  <si>
    <t>IZPOSTAVA SEŽANA</t>
  </si>
  <si>
    <t>Sežana</t>
  </si>
  <si>
    <t>OE KRANJ</t>
  </si>
  <si>
    <t>KRANJ - SEDEŽ</t>
  </si>
  <si>
    <t>Kranj-sedež</t>
  </si>
  <si>
    <t>Bled</t>
  </si>
  <si>
    <t>Bohinj</t>
  </si>
  <si>
    <t>IZPOSTAVA JESENICE</t>
  </si>
  <si>
    <t>Jesenice</t>
  </si>
  <si>
    <t>IZPOSTAVA RADOVLJICA</t>
  </si>
  <si>
    <t>Radovljica</t>
  </si>
  <si>
    <t>IZPOSTAVA ŠKOFJA LOKA</t>
  </si>
  <si>
    <t>Škofja Loka</t>
  </si>
  <si>
    <t>IZPOSTAVA TRŽIČ</t>
  </si>
  <si>
    <t>Tržič</t>
  </si>
  <si>
    <t>OE KRŠKO</t>
  </si>
  <si>
    <t>KRŠKO - SEDEŽ</t>
  </si>
  <si>
    <t>Krško-sedež</t>
  </si>
  <si>
    <t>IZPOSTAVA BREŽICE</t>
  </si>
  <si>
    <t>Brežice</t>
  </si>
  <si>
    <t>IZPOSTAVA SEVNICA</t>
  </si>
  <si>
    <t>Sevnica</t>
  </si>
  <si>
    <t>OE LJUBLJANA</t>
  </si>
  <si>
    <t>LJUBLJANA - SEDEŽ</t>
  </si>
  <si>
    <t>Lj.- sedež</t>
  </si>
  <si>
    <t>ZD Medvode</t>
  </si>
  <si>
    <t>Medvode</t>
  </si>
  <si>
    <t>ZD Ljubljana</t>
  </si>
  <si>
    <t>IZPOSTAVA CERKNICA</t>
  </si>
  <si>
    <t>Cerknica</t>
  </si>
  <si>
    <t>IZPOSTAVA DOMŽALE</t>
  </si>
  <si>
    <t>Domžale</t>
  </si>
  <si>
    <t>IZPOSTAVA GROSUPLJE</t>
  </si>
  <si>
    <t>Grosuplje</t>
  </si>
  <si>
    <t>Ivančna Gorica</t>
  </si>
  <si>
    <t>IZPOSTAVA HRASTNIK</t>
  </si>
  <si>
    <t>Hrastnik</t>
  </si>
  <si>
    <t>IZPOSTAVA IDRIJA</t>
  </si>
  <si>
    <t>Idrija</t>
  </si>
  <si>
    <t>IZPOSTAVA KAMNIK</t>
  </si>
  <si>
    <t>Kamnik</t>
  </si>
  <si>
    <t>IZPOSTAVA KOČEVJE</t>
  </si>
  <si>
    <t>Kočevje</t>
  </si>
  <si>
    <t>IZPOSTAVA LITIJA</t>
  </si>
  <si>
    <t>Litija</t>
  </si>
  <si>
    <t>IZPOSTAVA LOGATEC</t>
  </si>
  <si>
    <t>Logatec</t>
  </si>
  <si>
    <t>IZPOSTAVA RIBNICA</t>
  </si>
  <si>
    <t>Ribnica</t>
  </si>
  <si>
    <t>IZPOSTAVA TRBOVLJE</t>
  </si>
  <si>
    <t>Trbovlje</t>
  </si>
  <si>
    <t>IZPOSTAVA VRHNIKA</t>
  </si>
  <si>
    <t>Vrhnika</t>
  </si>
  <si>
    <t>IZPOSTAVA ZAGORJE</t>
  </si>
  <si>
    <t>Zagorje</t>
  </si>
  <si>
    <t>OE MARIBOR</t>
  </si>
  <si>
    <t>MARIBOR - SEDEŽ</t>
  </si>
  <si>
    <t>Maribor-sedež</t>
  </si>
  <si>
    <t>IZPOSTAVA LENART</t>
  </si>
  <si>
    <t>Lenart</t>
  </si>
  <si>
    <t>IZPOSTAVA ORMOŽ</t>
  </si>
  <si>
    <t>Ormož</t>
  </si>
  <si>
    <t>IZPOSTAVA PTUJ</t>
  </si>
  <si>
    <t>Ptuj</t>
  </si>
  <si>
    <t>IZPOSTAVA SLOV. BISTRICA</t>
  </si>
  <si>
    <t>Slovenska Bistrica</t>
  </si>
  <si>
    <t>OE MURSKA SOBOTA</t>
  </si>
  <si>
    <t>MURSKA SOBOTA - SEDEŽ</t>
  </si>
  <si>
    <t>Murska Sobota-sedež</t>
  </si>
  <si>
    <t>IZPOSTAVA GORNJA RADGONA</t>
  </si>
  <si>
    <t>Gornja Radgona</t>
  </si>
  <si>
    <t>IZPOSTAVA LENDAVA</t>
  </si>
  <si>
    <t>Lendava</t>
  </si>
  <si>
    <t>IZPOSTAVA LJUTOMER</t>
  </si>
  <si>
    <t>Ljutomer</t>
  </si>
  <si>
    <t>OE NOVA GORICA</t>
  </si>
  <si>
    <t>NOVA GORICA - SEDEŽ</t>
  </si>
  <si>
    <t>Nova Gorica-sedež</t>
  </si>
  <si>
    <t>IZPOSTAVA AJDOVŠČINA</t>
  </si>
  <si>
    <t>Ajdovščina</t>
  </si>
  <si>
    <t>IZPOSTAVA TOLMIN</t>
  </si>
  <si>
    <t>Tolmin</t>
  </si>
  <si>
    <t>OE NOVO MESTO</t>
  </si>
  <si>
    <t>NOVO MESTO - SEDEŽ</t>
  </si>
  <si>
    <t>Novo Mesto-sedež</t>
  </si>
  <si>
    <t>IZPOSTAVA ČRNOMELJ</t>
  </si>
  <si>
    <t>Črnomelj</t>
  </si>
  <si>
    <t>IZPOSTAVA METLIKA</t>
  </si>
  <si>
    <t xml:space="preserve">Metlika </t>
  </si>
  <si>
    <t>IZPOSTAVA TREBNJE</t>
  </si>
  <si>
    <t>Trebnje</t>
  </si>
  <si>
    <t>OE RAVNE</t>
  </si>
  <si>
    <t>RAVNE NA KOROŠKEM - SEDEŽ</t>
  </si>
  <si>
    <t>Ravne-sedež</t>
  </si>
  <si>
    <t>Dravograd</t>
  </si>
  <si>
    <t>IZPOSTAVA MOZIRJE</t>
  </si>
  <si>
    <t>Mozirje</t>
  </si>
  <si>
    <t>IZPOSTAVA RADLJE OB DRAVI</t>
  </si>
  <si>
    <t>Radlje</t>
  </si>
  <si>
    <t>IZPOSTAVA SLOVENJ GRADEC</t>
  </si>
  <si>
    <t>Slovenj Gradec</t>
  </si>
  <si>
    <t>IZPOSTAVA VELENJE</t>
  </si>
  <si>
    <t>Velenje</t>
  </si>
  <si>
    <t>61 ZVC</t>
  </si>
  <si>
    <t>kontrola vrednosti</t>
  </si>
  <si>
    <t>razlika</t>
  </si>
  <si>
    <t>(z upoštevanjem 56. člena)</t>
  </si>
  <si>
    <t xml:space="preserve">SKUPAJ
SREDSTVA
V EUR
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</si>
</sst>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\ _S_I_T_-;\-* #,##0.000\ _S_I_T_-;_-* &quot;-&quot;??\ _S_I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color indexed="20"/>
      <name val="Arial CE"/>
      <family val="2"/>
    </font>
    <font>
      <sz val="8"/>
      <color indexed="17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17"/>
      <name val="Arial CE"/>
      <family val="0"/>
    </font>
    <font>
      <sz val="8"/>
      <color indexed="12"/>
      <name val="Arial CE"/>
      <family val="2"/>
    </font>
    <font>
      <sz val="8"/>
      <color indexed="8"/>
      <name val="Arial CE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CE"/>
      <family val="2"/>
    </font>
    <font>
      <b/>
      <sz val="16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0"/>
      <name val="Arial CE"/>
      <family val="2"/>
    </font>
    <font>
      <b/>
      <sz val="8"/>
      <color theme="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justify" wrapText="1"/>
    </xf>
    <xf numFmtId="0" fontId="12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4" fillId="0" borderId="20" xfId="0" applyFont="1" applyFill="1" applyBorder="1" applyAlignment="1">
      <alignment horizontal="center" vertical="justify"/>
    </xf>
    <xf numFmtId="0" fontId="14" fillId="0" borderId="21" xfId="0" applyFont="1" applyFill="1" applyBorder="1" applyAlignment="1">
      <alignment horizontal="center" vertical="justify" wrapText="1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3" fillId="33" borderId="22" xfId="0" applyFont="1" applyFill="1" applyBorder="1" applyAlignment="1" applyProtection="1">
      <alignment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3" fontId="15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>
      <alignment horizontal="center"/>
    </xf>
    <xf numFmtId="0" fontId="13" fillId="34" borderId="12" xfId="0" applyFont="1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13" fillId="35" borderId="29" xfId="0" applyNumberFormat="1" applyFont="1" applyFill="1" applyBorder="1" applyAlignment="1">
      <alignment/>
    </xf>
    <xf numFmtId="3" fontId="13" fillId="35" borderId="29" xfId="0" applyNumberFormat="1" applyFont="1" applyFill="1" applyBorder="1" applyAlignment="1">
      <alignment horizontal="right"/>
    </xf>
    <xf numFmtId="3" fontId="14" fillId="35" borderId="28" xfId="0" applyNumberFormat="1" applyFont="1" applyFill="1" applyBorder="1" applyAlignment="1">
      <alignment horizontal="right"/>
    </xf>
    <xf numFmtId="0" fontId="13" fillId="33" borderId="30" xfId="0" applyFont="1" applyFill="1" applyBorder="1" applyAlignment="1" applyProtection="1">
      <alignment/>
      <protection/>
    </xf>
    <xf numFmtId="0" fontId="14" fillId="33" borderId="26" xfId="0" applyFont="1" applyFill="1" applyBorder="1" applyAlignment="1" applyProtection="1">
      <alignment/>
      <protection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5" fillId="33" borderId="0" xfId="0" applyNumberFormat="1" applyFont="1" applyFill="1" applyBorder="1" applyAlignment="1">
      <alignment horizontal="center"/>
    </xf>
    <xf numFmtId="0" fontId="14" fillId="34" borderId="26" xfId="0" applyFont="1" applyFill="1" applyBorder="1" applyAlignment="1" applyProtection="1">
      <alignment/>
      <protection/>
    </xf>
    <xf numFmtId="3" fontId="13" fillId="34" borderId="27" xfId="0" applyNumberFormat="1" applyFont="1" applyFill="1" applyBorder="1" applyAlignment="1" applyProtection="1">
      <alignment/>
      <protection/>
    </xf>
    <xf numFmtId="3" fontId="13" fillId="34" borderId="28" xfId="0" applyNumberFormat="1" applyFont="1" applyFill="1" applyBorder="1" applyAlignment="1" applyProtection="1">
      <alignment/>
      <protection/>
    </xf>
    <xf numFmtId="3" fontId="13" fillId="34" borderId="29" xfId="0" applyNumberFormat="1" applyFont="1" applyFill="1" applyBorder="1" applyAlignment="1" applyProtection="1">
      <alignment/>
      <protection/>
    </xf>
    <xf numFmtId="3" fontId="14" fillId="34" borderId="28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Alignment="1">
      <alignment/>
    </xf>
    <xf numFmtId="0" fontId="13" fillId="0" borderId="31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3" fontId="17" fillId="0" borderId="28" xfId="0" applyNumberFormat="1" applyFont="1" applyFill="1" applyBorder="1" applyAlignment="1" applyProtection="1">
      <alignment/>
      <protection/>
    </xf>
    <xf numFmtId="3" fontId="17" fillId="0" borderId="29" xfId="0" applyNumberFormat="1" applyFont="1" applyFill="1" applyBorder="1" applyAlignment="1" applyProtection="1">
      <alignment/>
      <protection/>
    </xf>
    <xf numFmtId="3" fontId="14" fillId="0" borderId="28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3" fontId="17" fillId="0" borderId="27" xfId="0" applyNumberFormat="1" applyFont="1" applyFill="1" applyBorder="1" applyAlignment="1" applyProtection="1">
      <alignment/>
      <protection/>
    </xf>
    <xf numFmtId="0" fontId="13" fillId="36" borderId="31" xfId="0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/>
      <protection/>
    </xf>
    <xf numFmtId="3" fontId="17" fillId="36" borderId="27" xfId="0" applyNumberFormat="1" applyFont="1" applyFill="1" applyBorder="1" applyAlignment="1" applyProtection="1">
      <alignment/>
      <protection/>
    </xf>
    <xf numFmtId="3" fontId="17" fillId="36" borderId="28" xfId="0" applyNumberFormat="1" applyFont="1" applyFill="1" applyBorder="1" applyAlignment="1" applyProtection="1">
      <alignment/>
      <protection/>
    </xf>
    <xf numFmtId="3" fontId="13" fillId="36" borderId="29" xfId="0" applyNumberFormat="1" applyFont="1" applyFill="1" applyBorder="1" applyAlignment="1" applyProtection="1">
      <alignment/>
      <protection/>
    </xf>
    <xf numFmtId="3" fontId="14" fillId="36" borderId="28" xfId="0" applyNumberFormat="1" applyFont="1" applyFill="1" applyBorder="1" applyAlignment="1" applyProtection="1">
      <alignment/>
      <protection/>
    </xf>
    <xf numFmtId="0" fontId="13" fillId="37" borderId="31" xfId="0" applyFont="1" applyFill="1" applyBorder="1" applyAlignment="1" applyProtection="1">
      <alignment/>
      <protection/>
    </xf>
    <xf numFmtId="172" fontId="2" fillId="33" borderId="0" xfId="57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32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3" fontId="17" fillId="0" borderId="33" xfId="0" applyNumberFormat="1" applyFont="1" applyFill="1" applyBorder="1" applyAlignment="1" applyProtection="1">
      <alignment/>
      <protection locked="0"/>
    </xf>
    <xf numFmtId="3" fontId="17" fillId="0" borderId="34" xfId="0" applyNumberFormat="1" applyFont="1" applyFill="1" applyBorder="1" applyAlignment="1" applyProtection="1">
      <alignment/>
      <protection/>
    </xf>
    <xf numFmtId="3" fontId="17" fillId="0" borderId="35" xfId="0" applyNumberFormat="1" applyFont="1" applyFill="1" applyBorder="1" applyAlignment="1" applyProtection="1">
      <alignment/>
      <protection locked="0"/>
    </xf>
    <xf numFmtId="3" fontId="17" fillId="0" borderId="35" xfId="0" applyNumberFormat="1" applyFont="1" applyFill="1" applyBorder="1" applyAlignment="1" applyProtection="1">
      <alignment/>
      <protection/>
    </xf>
    <xf numFmtId="3" fontId="14" fillId="0" borderId="34" xfId="0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 horizontal="center"/>
      <protection locked="0"/>
    </xf>
    <xf numFmtId="0" fontId="14" fillId="34" borderId="36" xfId="0" applyFont="1" applyFill="1" applyBorder="1" applyAlignment="1" applyProtection="1">
      <alignment/>
      <protection/>
    </xf>
    <xf numFmtId="3" fontId="13" fillId="34" borderId="23" xfId="0" applyNumberFormat="1" applyFont="1" applyFill="1" applyBorder="1" applyAlignment="1" applyProtection="1">
      <alignment/>
      <protection/>
    </xf>
    <xf numFmtId="3" fontId="13" fillId="34" borderId="24" xfId="0" applyNumberFormat="1" applyFont="1" applyFill="1" applyBorder="1" applyAlignment="1" applyProtection="1">
      <alignment/>
      <protection/>
    </xf>
    <xf numFmtId="3" fontId="13" fillId="34" borderId="25" xfId="0" applyNumberFormat="1" applyFont="1" applyFill="1" applyBorder="1" applyAlignment="1" applyProtection="1">
      <alignment/>
      <protection/>
    </xf>
    <xf numFmtId="3" fontId="14" fillId="34" borderId="25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3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/>
      <protection/>
    </xf>
    <xf numFmtId="3" fontId="13" fillId="38" borderId="0" xfId="0" applyNumberFormat="1" applyFont="1" applyFill="1" applyBorder="1" applyAlignment="1" applyProtection="1">
      <alignment/>
      <protection/>
    </xf>
    <xf numFmtId="3" fontId="13" fillId="38" borderId="0" xfId="0" applyNumberFormat="1" applyFont="1" applyFill="1" applyBorder="1" applyAlignment="1" applyProtection="1">
      <alignment/>
      <protection/>
    </xf>
    <xf numFmtId="3" fontId="14" fillId="38" borderId="0" xfId="0" applyNumberFormat="1" applyFont="1" applyFill="1" applyBorder="1" applyAlignment="1" applyProtection="1">
      <alignment/>
      <protection/>
    </xf>
    <xf numFmtId="0" fontId="2" fillId="38" borderId="0" xfId="0" applyFont="1" applyFill="1" applyAlignment="1">
      <alignment/>
    </xf>
    <xf numFmtId="3" fontId="15" fillId="38" borderId="0" xfId="0" applyNumberFormat="1" applyFont="1" applyFill="1" applyBorder="1" applyAlignment="1" applyProtection="1">
      <alignment horizontal="center"/>
      <protection/>
    </xf>
    <xf numFmtId="3" fontId="16" fillId="38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36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a%20ZD%20ZAS%202012%20IIa-1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CEN DELAVNIC"/>
      <sheetName val="RAZDELILNIK 2012"/>
      <sheetName val="VNOS PLAC, VAL - NAMENSKA SR"/>
      <sheetName val="hujšanje"/>
      <sheetName val="zdrava prehrana"/>
      <sheetName val="teles.dej.-gibanje"/>
      <sheetName val="kajenje"/>
      <sheetName val="alkohol"/>
      <sheetName val="krajša delavnica-življ.slog"/>
      <sheetName val="krajša del.-test hoje 1 x"/>
      <sheetName val="krajša del.-dej.tveg."/>
      <sheetName val="izhodišča apr.09 v EUR"/>
      <sheetName val="standardi apr.07"/>
    </sheetNames>
    <sheetDataSet>
      <sheetData sheetId="0">
        <row r="10">
          <cell r="H10">
            <v>564919.016836094</v>
          </cell>
        </row>
        <row r="15">
          <cell r="F15">
            <v>213</v>
          </cell>
          <cell r="G15">
            <v>1474.78</v>
          </cell>
          <cell r="H15">
            <v>314128.14</v>
          </cell>
        </row>
        <row r="16">
          <cell r="F16">
            <v>256</v>
          </cell>
          <cell r="G16">
            <v>444.69</v>
          </cell>
          <cell r="H16">
            <v>113840.64</v>
          </cell>
        </row>
        <row r="17">
          <cell r="F17">
            <v>262</v>
          </cell>
          <cell r="G17">
            <v>700.95</v>
          </cell>
          <cell r="H17">
            <v>183648.90000000002</v>
          </cell>
        </row>
        <row r="18">
          <cell r="F18">
            <v>79</v>
          </cell>
          <cell r="G18">
            <v>593.92</v>
          </cell>
          <cell r="H18">
            <v>46919.68</v>
          </cell>
        </row>
        <row r="19">
          <cell r="F19">
            <v>990</v>
          </cell>
          <cell r="G19">
            <v>144.24</v>
          </cell>
          <cell r="H19">
            <v>142797.6</v>
          </cell>
        </row>
        <row r="21">
          <cell r="F21">
            <v>802</v>
          </cell>
          <cell r="G21">
            <v>200.98</v>
          </cell>
          <cell r="H21">
            <v>161185.96</v>
          </cell>
        </row>
        <row r="23">
          <cell r="F23">
            <v>857</v>
          </cell>
          <cell r="G23">
            <v>84.47</v>
          </cell>
          <cell r="H23">
            <v>72390.79</v>
          </cell>
        </row>
        <row r="25">
          <cell r="F25">
            <v>1193</v>
          </cell>
          <cell r="G25">
            <v>46.54</v>
          </cell>
          <cell r="H25">
            <v>55522.22</v>
          </cell>
        </row>
        <row r="32">
          <cell r="H32">
            <v>89054.15999999999</v>
          </cell>
        </row>
        <row r="34">
          <cell r="H34">
            <v>1744407.106836094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showGridLines="0" tabSelected="1" view="pageBreakPreview" zoomScaleSheetLayoutView="100" zoomScalePageLayoutView="0" workbookViewId="0" topLeftCell="B1">
      <selection activeCell="P2" sqref="P2"/>
    </sheetView>
  </sheetViews>
  <sheetFormatPr defaultColWidth="9.140625" defaultRowHeight="15"/>
  <cols>
    <col min="1" max="1" width="25.421875" style="1" hidden="1" customWidth="1"/>
    <col min="2" max="2" width="17.140625" style="1" customWidth="1"/>
    <col min="3" max="3" width="5.57421875" style="1" customWidth="1"/>
    <col min="4" max="4" width="7.7109375" style="1" customWidth="1"/>
    <col min="5" max="5" width="4.57421875" style="1" customWidth="1"/>
    <col min="6" max="6" width="7.7109375" style="1" customWidth="1"/>
    <col min="7" max="7" width="4.57421875" style="1" customWidth="1"/>
    <col min="8" max="8" width="7.7109375" style="1" customWidth="1"/>
    <col min="9" max="9" width="4.57421875" style="1" customWidth="1"/>
    <col min="10" max="10" width="7.7109375" style="1" customWidth="1"/>
    <col min="11" max="11" width="4.57421875" style="1" customWidth="1"/>
    <col min="12" max="12" width="7.7109375" style="1" customWidth="1"/>
    <col min="13" max="13" width="4.57421875" style="1" customWidth="1"/>
    <col min="14" max="14" width="7.7109375" style="1" customWidth="1"/>
    <col min="15" max="15" width="4.57421875" style="1" customWidth="1"/>
    <col min="16" max="16" width="7.7109375" style="1" customWidth="1"/>
    <col min="17" max="17" width="6.00390625" style="86" customWidth="1"/>
    <col min="18" max="18" width="10.57421875" style="3" customWidth="1"/>
    <col min="19" max="19" width="12.28125" style="3" customWidth="1"/>
    <col min="20" max="20" width="12.8515625" style="3" customWidth="1"/>
    <col min="21" max="21" width="9.140625" style="1" customWidth="1"/>
    <col min="22" max="22" width="9.7109375" style="32" customWidth="1"/>
    <col min="23" max="23" width="5.57421875" style="32" customWidth="1"/>
    <col min="24" max="24" width="5.8515625" style="32" customWidth="1"/>
    <col min="25" max="25" width="6.28125" style="32" customWidth="1"/>
    <col min="26" max="26" width="5.421875" style="4" customWidth="1"/>
    <col min="27" max="27" width="5.00390625" style="5" customWidth="1"/>
    <col min="28" max="28" width="11.421875" style="5" customWidth="1"/>
    <col min="29" max="16384" width="9.140625" style="1" customWidth="1"/>
  </cols>
  <sheetData>
    <row r="1" spans="17:25" ht="20.25">
      <c r="Q1" s="2">
        <v>12</v>
      </c>
      <c r="R1" s="111" t="s">
        <v>0</v>
      </c>
      <c r="V1" s="4"/>
      <c r="W1" s="106"/>
      <c r="X1" s="107"/>
      <c r="Y1" s="108"/>
    </row>
    <row r="2" spans="2:27" ht="21" customHeight="1">
      <c r="B2" s="6" t="s">
        <v>1</v>
      </c>
      <c r="Q2" s="2">
        <v>11</v>
      </c>
      <c r="V2" s="4"/>
      <c r="W2" s="106"/>
      <c r="X2" s="107"/>
      <c r="Y2" s="108"/>
      <c r="AA2" s="7"/>
    </row>
    <row r="3" spans="2:25" ht="13.5" customHeight="1">
      <c r="B3" s="100" t="s">
        <v>149</v>
      </c>
      <c r="Q3" s="2">
        <v>10</v>
      </c>
      <c r="S3" s="8"/>
      <c r="V3" s="4"/>
      <c r="W3" s="106"/>
      <c r="X3" s="107"/>
      <c r="Y3" s="108"/>
    </row>
    <row r="4" spans="17:25" ht="12" customHeight="1" thickBot="1">
      <c r="Q4" s="2">
        <v>10</v>
      </c>
      <c r="V4" s="4"/>
      <c r="W4" s="106"/>
      <c r="X4" s="107"/>
      <c r="Y4" s="108"/>
    </row>
    <row r="5" spans="1:28" s="17" customFormat="1" ht="16.5" customHeight="1" thickBot="1">
      <c r="A5" s="9" t="s">
        <v>2</v>
      </c>
      <c r="B5" s="10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4"/>
      <c r="S5" s="15"/>
      <c r="T5" s="16"/>
      <c r="V5" s="109"/>
      <c r="W5" s="109"/>
      <c r="X5" s="109"/>
      <c r="Y5" s="110"/>
      <c r="Z5" s="110"/>
      <c r="AA5" s="18"/>
      <c r="AB5" s="18"/>
    </row>
    <row r="6" spans="1:28" s="17" customFormat="1" ht="53.25" customHeight="1" thickBot="1">
      <c r="A6" s="19"/>
      <c r="B6" s="20"/>
      <c r="C6" s="101" t="s">
        <v>5</v>
      </c>
      <c r="D6" s="102"/>
      <c r="E6" s="101" t="s">
        <v>6</v>
      </c>
      <c r="F6" s="102"/>
      <c r="G6" s="101" t="s">
        <v>7</v>
      </c>
      <c r="H6" s="102"/>
      <c r="I6" s="101" t="s">
        <v>8</v>
      </c>
      <c r="J6" s="102"/>
      <c r="K6" s="101" t="s">
        <v>9</v>
      </c>
      <c r="L6" s="102"/>
      <c r="M6" s="101" t="s">
        <v>10</v>
      </c>
      <c r="N6" s="102"/>
      <c r="O6" s="101" t="s">
        <v>11</v>
      </c>
      <c r="P6" s="103"/>
      <c r="Q6" s="104" t="s">
        <v>12</v>
      </c>
      <c r="R6" s="105" t="s">
        <v>13</v>
      </c>
      <c r="S6" s="21" t="s">
        <v>14</v>
      </c>
      <c r="T6" s="22" t="s">
        <v>150</v>
      </c>
      <c r="V6" s="23"/>
      <c r="W6" s="23"/>
      <c r="X6" s="23"/>
      <c r="Y6" s="23"/>
      <c r="Z6" s="24"/>
      <c r="AA6" s="25"/>
      <c r="AB6" s="18"/>
    </row>
    <row r="7" spans="1:23" ht="15" customHeight="1" thickBot="1">
      <c r="A7" s="26"/>
      <c r="B7" s="26"/>
      <c r="C7" s="27" t="s">
        <v>15</v>
      </c>
      <c r="D7" s="28" t="s">
        <v>16</v>
      </c>
      <c r="E7" s="27" t="s">
        <v>15</v>
      </c>
      <c r="F7" s="28" t="s">
        <v>16</v>
      </c>
      <c r="G7" s="27" t="s">
        <v>15</v>
      </c>
      <c r="H7" s="28" t="s">
        <v>16</v>
      </c>
      <c r="I7" s="27" t="s">
        <v>15</v>
      </c>
      <c r="J7" s="28" t="s">
        <v>16</v>
      </c>
      <c r="K7" s="27" t="s">
        <v>15</v>
      </c>
      <c r="L7" s="28" t="s">
        <v>16</v>
      </c>
      <c r="M7" s="27" t="s">
        <v>15</v>
      </c>
      <c r="N7" s="28" t="s">
        <v>16</v>
      </c>
      <c r="O7" s="27" t="s">
        <v>15</v>
      </c>
      <c r="P7" s="28" t="s">
        <v>16</v>
      </c>
      <c r="Q7" s="27" t="s">
        <v>15</v>
      </c>
      <c r="R7" s="28" t="s">
        <v>16</v>
      </c>
      <c r="S7" s="29"/>
      <c r="T7" s="30"/>
      <c r="V7" s="31"/>
      <c r="W7" s="31"/>
    </row>
    <row r="8" spans="1:26" ht="18.75" customHeight="1" thickBot="1">
      <c r="A8" s="33" t="s">
        <v>17</v>
      </c>
      <c r="B8" s="34" t="s">
        <v>4</v>
      </c>
      <c r="C8" s="35">
        <v>213</v>
      </c>
      <c r="D8" s="36">
        <v>314128.14</v>
      </c>
      <c r="E8" s="35">
        <v>256</v>
      </c>
      <c r="F8" s="36">
        <v>113840.64</v>
      </c>
      <c r="G8" s="35">
        <v>262</v>
      </c>
      <c r="H8" s="36">
        <v>183648.90000000002</v>
      </c>
      <c r="I8" s="35">
        <v>79</v>
      </c>
      <c r="J8" s="36">
        <v>46919.68</v>
      </c>
      <c r="K8" s="35">
        <v>990</v>
      </c>
      <c r="L8" s="36">
        <v>142797.6</v>
      </c>
      <c r="M8" s="35">
        <v>802</v>
      </c>
      <c r="N8" s="36">
        <v>161185.96</v>
      </c>
      <c r="O8" s="35">
        <v>857</v>
      </c>
      <c r="P8" s="36">
        <v>72390.79</v>
      </c>
      <c r="Q8" s="37">
        <v>1193</v>
      </c>
      <c r="R8" s="38">
        <v>55522.22</v>
      </c>
      <c r="S8" s="38">
        <v>564919.016836094</v>
      </c>
      <c r="T8" s="39">
        <v>1655352.9468360941</v>
      </c>
      <c r="V8" s="31"/>
      <c r="W8" s="31"/>
      <c r="X8" s="31"/>
      <c r="Y8" s="31"/>
      <c r="Z8" s="31"/>
    </row>
    <row r="9" spans="1:25" ht="14.25" thickBot="1" thickTop="1">
      <c r="A9" s="40"/>
      <c r="B9" s="41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  <c r="Q9" s="44"/>
      <c r="R9" s="44"/>
      <c r="S9" s="44"/>
      <c r="T9" s="45"/>
      <c r="V9" s="46"/>
      <c r="W9" s="46"/>
      <c r="X9" s="46"/>
      <c r="Y9" s="46"/>
    </row>
    <row r="10" spans="1:28" ht="14.25" thickBot="1" thickTop="1">
      <c r="A10" s="33" t="s">
        <v>18</v>
      </c>
      <c r="B10" s="47" t="s">
        <v>18</v>
      </c>
      <c r="C10" s="48">
        <v>20</v>
      </c>
      <c r="D10" s="49">
        <v>29495.6</v>
      </c>
      <c r="E10" s="48">
        <v>27</v>
      </c>
      <c r="F10" s="49">
        <v>12006.63</v>
      </c>
      <c r="G10" s="48">
        <v>24</v>
      </c>
      <c r="H10" s="49">
        <v>16822.8</v>
      </c>
      <c r="I10" s="48">
        <v>8</v>
      </c>
      <c r="J10" s="49">
        <v>4751.36</v>
      </c>
      <c r="K10" s="48">
        <v>94</v>
      </c>
      <c r="L10" s="49">
        <v>13558.560000000001</v>
      </c>
      <c r="M10" s="48">
        <v>79</v>
      </c>
      <c r="N10" s="49">
        <v>15877.419999999998</v>
      </c>
      <c r="O10" s="48">
        <v>83</v>
      </c>
      <c r="P10" s="49">
        <v>7011.01</v>
      </c>
      <c r="Q10" s="50">
        <v>116</v>
      </c>
      <c r="R10" s="50">
        <v>5398.64</v>
      </c>
      <c r="S10" s="50">
        <v>64345.912416391184</v>
      </c>
      <c r="T10" s="51">
        <v>169267.9324163912</v>
      </c>
      <c r="V10" s="31"/>
      <c r="W10" s="31"/>
      <c r="X10" s="31"/>
      <c r="Y10" s="31"/>
      <c r="Z10" s="31"/>
      <c r="AB10" s="52"/>
    </row>
    <row r="11" spans="1:28" ht="12.75">
      <c r="A11" s="53" t="s">
        <v>19</v>
      </c>
      <c r="B11" s="54" t="s">
        <v>20</v>
      </c>
      <c r="C11" s="55">
        <v>6</v>
      </c>
      <c r="D11" s="56">
        <v>8848.68</v>
      </c>
      <c r="E11" s="55">
        <v>10</v>
      </c>
      <c r="F11" s="56">
        <v>4446.9</v>
      </c>
      <c r="G11" s="55">
        <v>7</v>
      </c>
      <c r="H11" s="56">
        <v>4906.650000000001</v>
      </c>
      <c r="I11" s="55">
        <v>2</v>
      </c>
      <c r="J11" s="56">
        <v>1187.84</v>
      </c>
      <c r="K11" s="55">
        <v>30</v>
      </c>
      <c r="L11" s="56">
        <v>4327.200000000001</v>
      </c>
      <c r="M11" s="55">
        <v>20</v>
      </c>
      <c r="N11" s="56">
        <v>4019.6</v>
      </c>
      <c r="O11" s="55">
        <v>31</v>
      </c>
      <c r="P11" s="56">
        <v>2618.57</v>
      </c>
      <c r="Q11" s="57">
        <v>38</v>
      </c>
      <c r="R11" s="57">
        <v>1768.52</v>
      </c>
      <c r="S11" s="57">
        <v>11409.480603466674</v>
      </c>
      <c r="T11" s="58">
        <v>43533.440603466675</v>
      </c>
      <c r="V11" s="31"/>
      <c r="W11" s="31"/>
      <c r="AB11" s="52"/>
    </row>
    <row r="12" spans="1:28" ht="12.75">
      <c r="A12" s="53"/>
      <c r="B12" s="59" t="s">
        <v>21</v>
      </c>
      <c r="C12" s="55">
        <v>1</v>
      </c>
      <c r="D12" s="56">
        <v>1474.78</v>
      </c>
      <c r="E12" s="55">
        <v>1</v>
      </c>
      <c r="F12" s="56">
        <v>444.69</v>
      </c>
      <c r="G12" s="55">
        <v>1</v>
      </c>
      <c r="H12" s="56">
        <v>700.95</v>
      </c>
      <c r="I12" s="55">
        <v>1</v>
      </c>
      <c r="J12" s="56">
        <v>593.92</v>
      </c>
      <c r="K12" s="55">
        <v>2</v>
      </c>
      <c r="L12" s="56">
        <v>288.48</v>
      </c>
      <c r="M12" s="55">
        <v>5</v>
      </c>
      <c r="N12" s="56">
        <v>1004.9</v>
      </c>
      <c r="O12" s="55">
        <v>2</v>
      </c>
      <c r="P12" s="56">
        <v>168.94</v>
      </c>
      <c r="Q12" s="57">
        <v>3</v>
      </c>
      <c r="R12" s="57">
        <v>139.62</v>
      </c>
      <c r="S12" s="57">
        <v>8381.034860245507</v>
      </c>
      <c r="T12" s="58">
        <v>13197.314860245508</v>
      </c>
      <c r="V12" s="31"/>
      <c r="W12" s="31"/>
      <c r="X12" s="31"/>
      <c r="Y12" s="31"/>
      <c r="AB12" s="52"/>
    </row>
    <row r="13" spans="1:28" ht="12.75">
      <c r="A13" s="53" t="s">
        <v>22</v>
      </c>
      <c r="B13" s="54" t="s">
        <v>23</v>
      </c>
      <c r="C13" s="60">
        <v>2</v>
      </c>
      <c r="D13" s="56">
        <v>2949.56</v>
      </c>
      <c r="E13" s="60">
        <v>2</v>
      </c>
      <c r="F13" s="56">
        <v>889.38</v>
      </c>
      <c r="G13" s="60">
        <v>2</v>
      </c>
      <c r="H13" s="56">
        <v>1401.9</v>
      </c>
      <c r="I13" s="60">
        <v>1</v>
      </c>
      <c r="J13" s="56">
        <v>593.92</v>
      </c>
      <c r="K13" s="60">
        <v>8</v>
      </c>
      <c r="L13" s="56">
        <v>1153.92</v>
      </c>
      <c r="M13" s="60">
        <v>7</v>
      </c>
      <c r="N13" s="56">
        <v>1406.86</v>
      </c>
      <c r="O13" s="60">
        <v>7</v>
      </c>
      <c r="P13" s="56">
        <v>591.29</v>
      </c>
      <c r="Q13" s="57">
        <v>10</v>
      </c>
      <c r="R13" s="57">
        <v>465.4</v>
      </c>
      <c r="S13" s="57">
        <v>8381.034860245507</v>
      </c>
      <c r="T13" s="58">
        <v>17833.26486024551</v>
      </c>
      <c r="V13" s="31"/>
      <c r="W13" s="31"/>
      <c r="X13" s="31"/>
      <c r="Y13" s="31"/>
      <c r="AB13" s="52"/>
    </row>
    <row r="14" spans="1:28" ht="12.75">
      <c r="A14" s="53" t="s">
        <v>24</v>
      </c>
      <c r="B14" s="54" t="s">
        <v>25</v>
      </c>
      <c r="C14" s="60">
        <v>2</v>
      </c>
      <c r="D14" s="56">
        <v>2949.56</v>
      </c>
      <c r="E14" s="60">
        <v>4</v>
      </c>
      <c r="F14" s="56">
        <v>1778.76</v>
      </c>
      <c r="G14" s="60">
        <v>3</v>
      </c>
      <c r="H14" s="56">
        <v>2102.8500000000004</v>
      </c>
      <c r="I14" s="60">
        <v>1</v>
      </c>
      <c r="J14" s="56">
        <v>593.92</v>
      </c>
      <c r="K14" s="60">
        <v>11</v>
      </c>
      <c r="L14" s="56">
        <v>1586.64</v>
      </c>
      <c r="M14" s="60">
        <v>10</v>
      </c>
      <c r="N14" s="56">
        <v>2009.8</v>
      </c>
      <c r="O14" s="60">
        <v>10</v>
      </c>
      <c r="P14" s="56">
        <v>844.7</v>
      </c>
      <c r="Q14" s="57">
        <v>13</v>
      </c>
      <c r="R14" s="57">
        <v>605.02</v>
      </c>
      <c r="S14" s="57">
        <v>9264.442410729333</v>
      </c>
      <c r="T14" s="58">
        <v>21735.69241072933</v>
      </c>
      <c r="V14" s="31"/>
      <c r="W14" s="31"/>
      <c r="X14" s="31"/>
      <c r="Y14" s="31"/>
      <c r="AB14" s="52"/>
    </row>
    <row r="15" spans="1:28" ht="12.75">
      <c r="A15" s="53" t="s">
        <v>26</v>
      </c>
      <c r="B15" s="54" t="s">
        <v>27</v>
      </c>
      <c r="C15" s="60">
        <v>2</v>
      </c>
      <c r="D15" s="56">
        <v>2949.56</v>
      </c>
      <c r="E15" s="60">
        <v>2</v>
      </c>
      <c r="F15" s="56">
        <v>889.38</v>
      </c>
      <c r="G15" s="60">
        <v>3</v>
      </c>
      <c r="H15" s="56">
        <v>2102.8500000000004</v>
      </c>
      <c r="I15" s="60">
        <v>1</v>
      </c>
      <c r="J15" s="56">
        <v>593.92</v>
      </c>
      <c r="K15" s="60">
        <v>10</v>
      </c>
      <c r="L15" s="56">
        <v>1442.4</v>
      </c>
      <c r="M15" s="60">
        <v>9</v>
      </c>
      <c r="N15" s="56">
        <v>1808.82</v>
      </c>
      <c r="O15" s="60">
        <v>8</v>
      </c>
      <c r="P15" s="56">
        <v>675.76</v>
      </c>
      <c r="Q15" s="57">
        <v>12</v>
      </c>
      <c r="R15" s="57">
        <v>558.48</v>
      </c>
      <c r="S15" s="57">
        <v>8381.034860245507</v>
      </c>
      <c r="T15" s="58">
        <v>19402.204860245507</v>
      </c>
      <c r="V15" s="31"/>
      <c r="W15" s="31"/>
      <c r="X15" s="31"/>
      <c r="Y15" s="31"/>
      <c r="AB15" s="52"/>
    </row>
    <row r="16" spans="1:28" ht="12.75">
      <c r="A16" s="53" t="s">
        <v>28</v>
      </c>
      <c r="B16" s="54" t="s">
        <v>29</v>
      </c>
      <c r="C16" s="60">
        <v>3</v>
      </c>
      <c r="D16" s="56">
        <v>4424.34</v>
      </c>
      <c r="E16" s="60">
        <v>4</v>
      </c>
      <c r="F16" s="56">
        <v>1778.76</v>
      </c>
      <c r="G16" s="60">
        <v>4</v>
      </c>
      <c r="H16" s="56">
        <v>2803.8</v>
      </c>
      <c r="I16" s="60">
        <v>1</v>
      </c>
      <c r="J16" s="56">
        <v>593.92</v>
      </c>
      <c r="K16" s="60">
        <v>15</v>
      </c>
      <c r="L16" s="56">
        <v>2163.6000000000004</v>
      </c>
      <c r="M16" s="60">
        <v>13</v>
      </c>
      <c r="N16" s="56">
        <v>2612.74</v>
      </c>
      <c r="O16" s="60">
        <v>10</v>
      </c>
      <c r="P16" s="56">
        <v>844.7</v>
      </c>
      <c r="Q16" s="57">
        <v>19</v>
      </c>
      <c r="R16" s="57">
        <v>884.26</v>
      </c>
      <c r="S16" s="57">
        <v>9264.442410729333</v>
      </c>
      <c r="T16" s="58">
        <v>25370.562410729333</v>
      </c>
      <c r="V16" s="31"/>
      <c r="W16" s="31"/>
      <c r="X16" s="31"/>
      <c r="Y16" s="31"/>
      <c r="AB16" s="52"/>
    </row>
    <row r="17" spans="1:28" ht="13.5" thickBot="1">
      <c r="A17" s="53" t="s">
        <v>30</v>
      </c>
      <c r="B17" s="54" t="s">
        <v>31</v>
      </c>
      <c r="C17" s="60">
        <v>4</v>
      </c>
      <c r="D17" s="56">
        <v>5899.12</v>
      </c>
      <c r="E17" s="60">
        <v>4</v>
      </c>
      <c r="F17" s="56">
        <v>1778.76</v>
      </c>
      <c r="G17" s="60">
        <v>4</v>
      </c>
      <c r="H17" s="56">
        <v>2803.8</v>
      </c>
      <c r="I17" s="60">
        <v>1</v>
      </c>
      <c r="J17" s="56">
        <v>593.92</v>
      </c>
      <c r="K17" s="60">
        <v>18</v>
      </c>
      <c r="L17" s="56">
        <v>2596.32</v>
      </c>
      <c r="M17" s="60">
        <v>15</v>
      </c>
      <c r="N17" s="56">
        <v>3014.7</v>
      </c>
      <c r="O17" s="60">
        <v>15</v>
      </c>
      <c r="P17" s="56">
        <v>1267.05</v>
      </c>
      <c r="Q17" s="57">
        <v>21</v>
      </c>
      <c r="R17" s="57">
        <v>977.34</v>
      </c>
      <c r="S17" s="57">
        <v>9264.442410729333</v>
      </c>
      <c r="T17" s="58">
        <v>28195.452410729333</v>
      </c>
      <c r="V17" s="31"/>
      <c r="W17" s="31"/>
      <c r="X17" s="31"/>
      <c r="Y17" s="31"/>
      <c r="AB17" s="52"/>
    </row>
    <row r="18" spans="1:28" ht="13.5" thickBot="1">
      <c r="A18" s="33" t="s">
        <v>32</v>
      </c>
      <c r="B18" s="47" t="s">
        <v>32</v>
      </c>
      <c r="C18" s="48">
        <v>18</v>
      </c>
      <c r="D18" s="49">
        <v>26546.040000000005</v>
      </c>
      <c r="E18" s="48">
        <v>21</v>
      </c>
      <c r="F18" s="49">
        <v>9338.49</v>
      </c>
      <c r="G18" s="48">
        <v>20</v>
      </c>
      <c r="H18" s="49">
        <v>14019</v>
      </c>
      <c r="I18" s="48">
        <v>7</v>
      </c>
      <c r="J18" s="49">
        <v>4157.44</v>
      </c>
      <c r="K18" s="48">
        <v>72</v>
      </c>
      <c r="L18" s="49">
        <v>10385.28</v>
      </c>
      <c r="M18" s="48">
        <v>60</v>
      </c>
      <c r="N18" s="49">
        <v>12058.8</v>
      </c>
      <c r="O18" s="48">
        <v>58</v>
      </c>
      <c r="P18" s="49">
        <v>4899.26</v>
      </c>
      <c r="Q18" s="50">
        <v>80</v>
      </c>
      <c r="R18" s="50">
        <v>3723.2</v>
      </c>
      <c r="S18" s="50">
        <v>53314.6549046942</v>
      </c>
      <c r="T18" s="51">
        <v>138442.16490469422</v>
      </c>
      <c r="V18" s="31"/>
      <c r="W18" s="31"/>
      <c r="X18" s="31"/>
      <c r="Y18" s="31"/>
      <c r="Z18" s="31"/>
      <c r="AB18" s="52"/>
    </row>
    <row r="19" spans="1:28" ht="12.75">
      <c r="A19" s="53" t="s">
        <v>33</v>
      </c>
      <c r="B19" s="54" t="s">
        <v>34</v>
      </c>
      <c r="C19" s="60">
        <v>8</v>
      </c>
      <c r="D19" s="56">
        <v>11798.24</v>
      </c>
      <c r="E19" s="60">
        <v>8</v>
      </c>
      <c r="F19" s="56">
        <v>3557.52</v>
      </c>
      <c r="G19" s="60">
        <v>9</v>
      </c>
      <c r="H19" s="56">
        <v>6308.55</v>
      </c>
      <c r="I19" s="60">
        <v>2</v>
      </c>
      <c r="J19" s="56">
        <v>1187.84</v>
      </c>
      <c r="K19" s="60">
        <v>30</v>
      </c>
      <c r="L19" s="56">
        <v>4327.200000000001</v>
      </c>
      <c r="M19" s="60">
        <v>20</v>
      </c>
      <c r="N19" s="56">
        <v>4019.6</v>
      </c>
      <c r="O19" s="60">
        <v>23</v>
      </c>
      <c r="P19" s="56">
        <v>1942.81</v>
      </c>
      <c r="Q19" s="57">
        <v>30</v>
      </c>
      <c r="R19" s="57">
        <v>1396.2</v>
      </c>
      <c r="S19" s="57">
        <v>11409.480603466674</v>
      </c>
      <c r="T19" s="58">
        <v>45947.440603466675</v>
      </c>
      <c r="V19" s="31"/>
      <c r="W19" s="31"/>
      <c r="Y19" s="31"/>
      <c r="AB19" s="52"/>
    </row>
    <row r="20" spans="1:28" ht="12.75">
      <c r="A20" s="53" t="s">
        <v>35</v>
      </c>
      <c r="B20" s="54" t="s">
        <v>36</v>
      </c>
      <c r="C20" s="60">
        <v>1</v>
      </c>
      <c r="D20" s="56">
        <v>1474.78</v>
      </c>
      <c r="E20" s="60">
        <v>2</v>
      </c>
      <c r="F20" s="56">
        <v>889.38</v>
      </c>
      <c r="G20" s="60">
        <v>2</v>
      </c>
      <c r="H20" s="56">
        <v>1401.9</v>
      </c>
      <c r="I20" s="60">
        <v>1</v>
      </c>
      <c r="J20" s="56">
        <v>593.92</v>
      </c>
      <c r="K20" s="60">
        <v>7</v>
      </c>
      <c r="L20" s="56">
        <v>1009.6800000000001</v>
      </c>
      <c r="M20" s="60">
        <v>7</v>
      </c>
      <c r="N20" s="56">
        <v>1406.86</v>
      </c>
      <c r="O20" s="60">
        <v>6</v>
      </c>
      <c r="P20" s="56">
        <v>506.82</v>
      </c>
      <c r="Q20" s="57">
        <v>8</v>
      </c>
      <c r="R20" s="57">
        <v>372.32</v>
      </c>
      <c r="S20" s="57">
        <v>8381.034860245507</v>
      </c>
      <c r="T20" s="58">
        <v>16036.694860245505</v>
      </c>
      <c r="V20" s="31"/>
      <c r="W20" s="31"/>
      <c r="X20" s="31"/>
      <c r="Y20" s="31"/>
      <c r="AB20" s="52"/>
    </row>
    <row r="21" spans="1:28" ht="12.75">
      <c r="A21" s="53" t="s">
        <v>37</v>
      </c>
      <c r="B21" s="54" t="s">
        <v>38</v>
      </c>
      <c r="C21" s="60">
        <v>1</v>
      </c>
      <c r="D21" s="56">
        <v>1474.78</v>
      </c>
      <c r="E21" s="60">
        <v>2</v>
      </c>
      <c r="F21" s="56">
        <v>889.38</v>
      </c>
      <c r="G21" s="60">
        <v>2</v>
      </c>
      <c r="H21" s="56">
        <v>1401.9</v>
      </c>
      <c r="I21" s="60">
        <v>1</v>
      </c>
      <c r="J21" s="56">
        <v>593.92</v>
      </c>
      <c r="K21" s="60">
        <v>7</v>
      </c>
      <c r="L21" s="56">
        <v>1009.6800000000001</v>
      </c>
      <c r="M21" s="60">
        <v>7</v>
      </c>
      <c r="N21" s="56">
        <v>1406.86</v>
      </c>
      <c r="O21" s="60">
        <v>6</v>
      </c>
      <c r="P21" s="56">
        <v>506.82</v>
      </c>
      <c r="Q21" s="57">
        <v>8</v>
      </c>
      <c r="R21" s="57">
        <v>372.32</v>
      </c>
      <c r="S21" s="57">
        <v>8381.034860245507</v>
      </c>
      <c r="T21" s="58">
        <v>16036.694860245505</v>
      </c>
      <c r="V21" s="31"/>
      <c r="W21" s="31"/>
      <c r="X21" s="31"/>
      <c r="Y21" s="31"/>
      <c r="AB21" s="52"/>
    </row>
    <row r="22" spans="1:28" ht="12.75">
      <c r="A22" s="53" t="s">
        <v>39</v>
      </c>
      <c r="B22" s="54" t="s">
        <v>40</v>
      </c>
      <c r="C22" s="60">
        <v>4</v>
      </c>
      <c r="D22" s="56">
        <v>5899.12</v>
      </c>
      <c r="E22" s="60">
        <v>3</v>
      </c>
      <c r="F22" s="56">
        <v>1334.07</v>
      </c>
      <c r="G22" s="60">
        <v>2</v>
      </c>
      <c r="H22" s="56">
        <v>1401.9</v>
      </c>
      <c r="I22" s="60">
        <v>1</v>
      </c>
      <c r="J22" s="56">
        <v>593.92</v>
      </c>
      <c r="K22" s="60">
        <v>8</v>
      </c>
      <c r="L22" s="56">
        <v>1153.92</v>
      </c>
      <c r="M22" s="60">
        <v>8</v>
      </c>
      <c r="N22" s="56">
        <v>1607.84</v>
      </c>
      <c r="O22" s="60">
        <v>9</v>
      </c>
      <c r="P22" s="56">
        <v>760.23</v>
      </c>
      <c r="Q22" s="57">
        <v>10</v>
      </c>
      <c r="R22" s="57">
        <v>465.4</v>
      </c>
      <c r="S22" s="57">
        <v>8381.034860245507</v>
      </c>
      <c r="T22" s="58">
        <v>21597.434860245507</v>
      </c>
      <c r="V22" s="31"/>
      <c r="W22" s="31"/>
      <c r="X22" s="31"/>
      <c r="Y22" s="31"/>
      <c r="AB22" s="52"/>
    </row>
    <row r="23" spans="1:28" ht="12.75">
      <c r="A23" s="53" t="s">
        <v>41</v>
      </c>
      <c r="B23" s="54" t="s">
        <v>42</v>
      </c>
      <c r="C23" s="60">
        <v>2</v>
      </c>
      <c r="D23" s="56">
        <v>2949.56</v>
      </c>
      <c r="E23" s="60">
        <v>3</v>
      </c>
      <c r="F23" s="56">
        <v>1334.07</v>
      </c>
      <c r="G23" s="60">
        <v>3</v>
      </c>
      <c r="H23" s="56">
        <v>2102.8500000000004</v>
      </c>
      <c r="I23" s="60">
        <v>1</v>
      </c>
      <c r="J23" s="56">
        <v>593.92</v>
      </c>
      <c r="K23" s="60">
        <v>10</v>
      </c>
      <c r="L23" s="56">
        <v>1442.4</v>
      </c>
      <c r="M23" s="60">
        <v>9</v>
      </c>
      <c r="N23" s="56">
        <v>1808.82</v>
      </c>
      <c r="O23" s="60">
        <v>5</v>
      </c>
      <c r="P23" s="56">
        <v>422.35</v>
      </c>
      <c r="Q23" s="57">
        <v>12</v>
      </c>
      <c r="R23" s="57">
        <v>558.48</v>
      </c>
      <c r="S23" s="57">
        <v>8381.034860245507</v>
      </c>
      <c r="T23" s="58">
        <v>19593.48486024551</v>
      </c>
      <c r="V23" s="31"/>
      <c r="W23" s="31"/>
      <c r="X23" s="31"/>
      <c r="Y23" s="31"/>
      <c r="AB23" s="52"/>
    </row>
    <row r="24" spans="1:28" ht="12.75" customHeight="1" thickBot="1">
      <c r="A24" s="53" t="s">
        <v>43</v>
      </c>
      <c r="B24" s="54" t="s">
        <v>44</v>
      </c>
      <c r="C24" s="60">
        <v>2</v>
      </c>
      <c r="D24" s="56">
        <v>2949.56</v>
      </c>
      <c r="E24" s="60">
        <v>3</v>
      </c>
      <c r="F24" s="56">
        <v>1334.07</v>
      </c>
      <c r="G24" s="60">
        <v>2</v>
      </c>
      <c r="H24" s="56">
        <v>1401.9</v>
      </c>
      <c r="I24" s="60">
        <v>1</v>
      </c>
      <c r="J24" s="56">
        <v>593.92</v>
      </c>
      <c r="K24" s="60">
        <v>10</v>
      </c>
      <c r="L24" s="56">
        <v>1442.4</v>
      </c>
      <c r="M24" s="60">
        <v>9</v>
      </c>
      <c r="N24" s="56">
        <v>1808.82</v>
      </c>
      <c r="O24" s="60">
        <v>9</v>
      </c>
      <c r="P24" s="56">
        <v>760.23</v>
      </c>
      <c r="Q24" s="57">
        <v>12</v>
      </c>
      <c r="R24" s="57">
        <v>558.48</v>
      </c>
      <c r="S24" s="57">
        <v>8381.034860245507</v>
      </c>
      <c r="T24" s="58">
        <v>19230.414860245506</v>
      </c>
      <c r="V24" s="31"/>
      <c r="W24" s="31"/>
      <c r="X24" s="31"/>
      <c r="Y24" s="31"/>
      <c r="AB24" s="52"/>
    </row>
    <row r="25" spans="1:28" ht="13.5" thickBot="1">
      <c r="A25" s="33" t="s">
        <v>45</v>
      </c>
      <c r="B25" s="47" t="s">
        <v>45</v>
      </c>
      <c r="C25" s="48">
        <v>19</v>
      </c>
      <c r="D25" s="49">
        <v>28020.82</v>
      </c>
      <c r="E25" s="48">
        <v>25</v>
      </c>
      <c r="F25" s="49">
        <v>11117.249999999998</v>
      </c>
      <c r="G25" s="48">
        <v>22</v>
      </c>
      <c r="H25" s="49">
        <v>15420.9</v>
      </c>
      <c r="I25" s="48">
        <v>8</v>
      </c>
      <c r="J25" s="49">
        <v>4751.36</v>
      </c>
      <c r="K25" s="48">
        <v>87</v>
      </c>
      <c r="L25" s="49">
        <v>12548.88</v>
      </c>
      <c r="M25" s="48">
        <v>79</v>
      </c>
      <c r="N25" s="49">
        <v>15877.419999999998</v>
      </c>
      <c r="O25" s="48">
        <v>83</v>
      </c>
      <c r="P25" s="49">
        <v>7011.009999999999</v>
      </c>
      <c r="Q25" s="50">
        <v>116</v>
      </c>
      <c r="R25" s="50">
        <v>5398.64</v>
      </c>
      <c r="S25" s="50">
        <v>64345.912416391184</v>
      </c>
      <c r="T25" s="51">
        <v>164492.1924163912</v>
      </c>
      <c r="V25" s="31"/>
      <c r="W25" s="31"/>
      <c r="X25" s="31"/>
      <c r="Y25" s="31"/>
      <c r="Z25" s="31"/>
      <c r="AB25" s="52"/>
    </row>
    <row r="26" spans="1:28" ht="12.75">
      <c r="A26" s="53" t="s">
        <v>46</v>
      </c>
      <c r="B26" s="54" t="s">
        <v>47</v>
      </c>
      <c r="C26" s="60">
        <v>5</v>
      </c>
      <c r="D26" s="56">
        <v>7373.9</v>
      </c>
      <c r="E26" s="60">
        <v>8</v>
      </c>
      <c r="F26" s="56">
        <v>3557.52</v>
      </c>
      <c r="G26" s="60">
        <v>5</v>
      </c>
      <c r="H26" s="56">
        <v>3504.75</v>
      </c>
      <c r="I26" s="60">
        <v>2</v>
      </c>
      <c r="J26" s="56">
        <v>1187.84</v>
      </c>
      <c r="K26" s="60">
        <v>28</v>
      </c>
      <c r="L26" s="56">
        <v>4038.7200000000003</v>
      </c>
      <c r="M26" s="60">
        <v>19</v>
      </c>
      <c r="N26" s="56">
        <v>3818.62</v>
      </c>
      <c r="O26" s="60">
        <v>26</v>
      </c>
      <c r="P26" s="56">
        <v>2196.22</v>
      </c>
      <c r="Q26" s="57">
        <v>37</v>
      </c>
      <c r="R26" s="57">
        <v>1721.98</v>
      </c>
      <c r="S26" s="57">
        <v>11409.480603466674</v>
      </c>
      <c r="T26" s="58">
        <v>38809.03060346667</v>
      </c>
      <c r="V26" s="31"/>
      <c r="W26" s="31"/>
      <c r="X26" s="31"/>
      <c r="Y26" s="31"/>
      <c r="AB26" s="52"/>
    </row>
    <row r="27" spans="1:28" ht="12.75">
      <c r="A27" s="53"/>
      <c r="B27" s="59" t="s">
        <v>48</v>
      </c>
      <c r="C27" s="60">
        <v>1</v>
      </c>
      <c r="D27" s="56">
        <v>1474.78</v>
      </c>
      <c r="E27" s="60">
        <v>1</v>
      </c>
      <c r="F27" s="56">
        <v>444.69</v>
      </c>
      <c r="G27" s="60">
        <v>1</v>
      </c>
      <c r="H27" s="56">
        <v>700.95</v>
      </c>
      <c r="I27" s="60">
        <v>1</v>
      </c>
      <c r="J27" s="56">
        <v>593.92</v>
      </c>
      <c r="K27" s="60">
        <v>5</v>
      </c>
      <c r="L27" s="56">
        <v>721.2</v>
      </c>
      <c r="M27" s="60">
        <v>5</v>
      </c>
      <c r="N27" s="56">
        <v>1004.9</v>
      </c>
      <c r="O27" s="60">
        <v>4</v>
      </c>
      <c r="P27" s="56">
        <v>337.88</v>
      </c>
      <c r="Q27" s="57">
        <v>5</v>
      </c>
      <c r="R27" s="57">
        <v>232.7</v>
      </c>
      <c r="S27" s="57">
        <v>8381.034860245507</v>
      </c>
      <c r="T27" s="58">
        <v>13892.054860245506</v>
      </c>
      <c r="V27" s="31"/>
      <c r="W27" s="31"/>
      <c r="X27" s="31"/>
      <c r="Y27" s="31"/>
      <c r="AB27" s="52"/>
    </row>
    <row r="28" spans="1:28" ht="12.75">
      <c r="A28" s="53"/>
      <c r="B28" s="59" t="s">
        <v>49</v>
      </c>
      <c r="C28" s="60">
        <v>1</v>
      </c>
      <c r="D28" s="56">
        <v>1474.78</v>
      </c>
      <c r="E28" s="60">
        <v>1</v>
      </c>
      <c r="F28" s="56">
        <v>444.69</v>
      </c>
      <c r="G28" s="60">
        <v>1</v>
      </c>
      <c r="H28" s="56">
        <v>700.95</v>
      </c>
      <c r="I28" s="60">
        <v>1</v>
      </c>
      <c r="J28" s="56">
        <v>593.92</v>
      </c>
      <c r="K28" s="60">
        <v>2</v>
      </c>
      <c r="L28" s="56">
        <v>288.48</v>
      </c>
      <c r="M28" s="60">
        <v>3</v>
      </c>
      <c r="N28" s="56">
        <v>602.9399999999999</v>
      </c>
      <c r="O28" s="60">
        <v>2</v>
      </c>
      <c r="P28" s="56">
        <v>168.94</v>
      </c>
      <c r="Q28" s="57">
        <v>3</v>
      </c>
      <c r="R28" s="57">
        <v>139.62</v>
      </c>
      <c r="S28" s="57">
        <v>8381.034860245507</v>
      </c>
      <c r="T28" s="58">
        <v>12795.354860245507</v>
      </c>
      <c r="V28" s="31"/>
      <c r="W28" s="31"/>
      <c r="X28" s="31"/>
      <c r="Y28" s="31"/>
      <c r="AB28" s="52"/>
    </row>
    <row r="29" spans="1:28" ht="12.75">
      <c r="A29" s="53" t="s">
        <v>50</v>
      </c>
      <c r="B29" s="54" t="s">
        <v>51</v>
      </c>
      <c r="C29" s="60">
        <v>4</v>
      </c>
      <c r="D29" s="56">
        <v>5899.12</v>
      </c>
      <c r="E29" s="60">
        <v>4</v>
      </c>
      <c r="F29" s="56">
        <v>1778.76</v>
      </c>
      <c r="G29" s="60">
        <v>4</v>
      </c>
      <c r="H29" s="56">
        <v>2803.8</v>
      </c>
      <c r="I29" s="60">
        <v>1</v>
      </c>
      <c r="J29" s="56">
        <v>593.92</v>
      </c>
      <c r="K29" s="60">
        <v>13</v>
      </c>
      <c r="L29" s="56">
        <v>1875.1200000000001</v>
      </c>
      <c r="M29" s="60">
        <v>13</v>
      </c>
      <c r="N29" s="56">
        <v>2612.74</v>
      </c>
      <c r="O29" s="60">
        <v>13</v>
      </c>
      <c r="P29" s="56">
        <v>1098.11</v>
      </c>
      <c r="Q29" s="57">
        <v>18</v>
      </c>
      <c r="R29" s="57">
        <v>837.72</v>
      </c>
      <c r="S29" s="57">
        <v>9264.442410729333</v>
      </c>
      <c r="T29" s="58">
        <v>26763.73241072933</v>
      </c>
      <c r="V29" s="31"/>
      <c r="W29" s="31"/>
      <c r="X29" s="31"/>
      <c r="Y29" s="31"/>
      <c r="AB29" s="52"/>
    </row>
    <row r="30" spans="1:28" ht="12.75">
      <c r="A30" s="53" t="s">
        <v>52</v>
      </c>
      <c r="B30" s="54" t="s">
        <v>53</v>
      </c>
      <c r="C30" s="60">
        <v>3</v>
      </c>
      <c r="D30" s="56">
        <v>4424.34</v>
      </c>
      <c r="E30" s="60">
        <v>4</v>
      </c>
      <c r="F30" s="56">
        <v>1778.76</v>
      </c>
      <c r="G30" s="60">
        <v>4</v>
      </c>
      <c r="H30" s="56">
        <v>2803.8</v>
      </c>
      <c r="I30" s="60">
        <v>1</v>
      </c>
      <c r="J30" s="56">
        <v>593.92</v>
      </c>
      <c r="K30" s="60">
        <v>14</v>
      </c>
      <c r="L30" s="56">
        <v>2019.3600000000001</v>
      </c>
      <c r="M30" s="60">
        <v>14</v>
      </c>
      <c r="N30" s="56">
        <v>2813.72</v>
      </c>
      <c r="O30" s="60">
        <v>14</v>
      </c>
      <c r="P30" s="56">
        <v>1182.58</v>
      </c>
      <c r="Q30" s="57">
        <v>19</v>
      </c>
      <c r="R30" s="57">
        <v>884.26</v>
      </c>
      <c r="S30" s="57">
        <v>9264.442410729333</v>
      </c>
      <c r="T30" s="58">
        <v>25765.182410729336</v>
      </c>
      <c r="V30" s="31"/>
      <c r="W30" s="31"/>
      <c r="X30" s="31"/>
      <c r="Y30" s="31"/>
      <c r="AB30" s="52"/>
    </row>
    <row r="31" spans="1:28" ht="12.75">
      <c r="A31" s="53" t="s">
        <v>54</v>
      </c>
      <c r="B31" s="54" t="s">
        <v>55</v>
      </c>
      <c r="C31" s="60">
        <v>4</v>
      </c>
      <c r="D31" s="56">
        <v>5899.12</v>
      </c>
      <c r="E31" s="60">
        <v>5</v>
      </c>
      <c r="F31" s="56">
        <v>2223.45</v>
      </c>
      <c r="G31" s="60">
        <v>5</v>
      </c>
      <c r="H31" s="56">
        <v>3504.75</v>
      </c>
      <c r="I31" s="60">
        <v>1</v>
      </c>
      <c r="J31" s="56">
        <v>593.92</v>
      </c>
      <c r="K31" s="60">
        <v>18</v>
      </c>
      <c r="L31" s="56">
        <v>2596.32</v>
      </c>
      <c r="M31" s="60">
        <v>18</v>
      </c>
      <c r="N31" s="56">
        <v>3617.64</v>
      </c>
      <c r="O31" s="60">
        <v>18</v>
      </c>
      <c r="P31" s="56">
        <v>1520.46</v>
      </c>
      <c r="Q31" s="57">
        <v>25</v>
      </c>
      <c r="R31" s="57">
        <v>1163.5</v>
      </c>
      <c r="S31" s="57">
        <v>9264.442410729333</v>
      </c>
      <c r="T31" s="58">
        <v>30383.602410729334</v>
      </c>
      <c r="V31" s="31"/>
      <c r="W31" s="31"/>
      <c r="X31" s="31"/>
      <c r="Y31" s="31"/>
      <c r="AB31" s="52"/>
    </row>
    <row r="32" spans="1:28" ht="13.5" thickBot="1">
      <c r="A32" s="53" t="s">
        <v>56</v>
      </c>
      <c r="B32" s="54" t="s">
        <v>57</v>
      </c>
      <c r="C32" s="60">
        <v>1</v>
      </c>
      <c r="D32" s="56">
        <v>1474.78</v>
      </c>
      <c r="E32" s="60">
        <v>2</v>
      </c>
      <c r="F32" s="56">
        <v>889.38</v>
      </c>
      <c r="G32" s="60">
        <v>2</v>
      </c>
      <c r="H32" s="56">
        <v>1401.9</v>
      </c>
      <c r="I32" s="60">
        <v>1</v>
      </c>
      <c r="J32" s="56">
        <v>593.92</v>
      </c>
      <c r="K32" s="60">
        <v>7</v>
      </c>
      <c r="L32" s="56">
        <v>1009.6800000000001</v>
      </c>
      <c r="M32" s="60">
        <v>7</v>
      </c>
      <c r="N32" s="56">
        <v>1406.86</v>
      </c>
      <c r="O32" s="60">
        <v>6</v>
      </c>
      <c r="P32" s="56">
        <v>506.82</v>
      </c>
      <c r="Q32" s="57">
        <v>9</v>
      </c>
      <c r="R32" s="57">
        <v>418.86</v>
      </c>
      <c r="S32" s="57">
        <v>8381.034860245507</v>
      </c>
      <c r="T32" s="58">
        <v>16083.234860245506</v>
      </c>
      <c r="V32" s="31"/>
      <c r="W32" s="31"/>
      <c r="X32" s="31"/>
      <c r="Y32" s="31"/>
      <c r="AB32" s="52"/>
    </row>
    <row r="33" spans="1:28" ht="13.5" thickBot="1">
      <c r="A33" s="33" t="s">
        <v>58</v>
      </c>
      <c r="B33" s="47" t="s">
        <v>58</v>
      </c>
      <c r="C33" s="48">
        <v>7</v>
      </c>
      <c r="D33" s="49">
        <v>10323.46</v>
      </c>
      <c r="E33" s="48">
        <v>8</v>
      </c>
      <c r="F33" s="49">
        <v>3557.52</v>
      </c>
      <c r="G33" s="48">
        <v>9</v>
      </c>
      <c r="H33" s="49">
        <v>6308.550000000001</v>
      </c>
      <c r="I33" s="48">
        <v>3</v>
      </c>
      <c r="J33" s="49">
        <v>1781.7599999999998</v>
      </c>
      <c r="K33" s="48">
        <v>33</v>
      </c>
      <c r="L33" s="49">
        <v>4759.92</v>
      </c>
      <c r="M33" s="48">
        <v>28</v>
      </c>
      <c r="N33" s="49">
        <v>5627.44</v>
      </c>
      <c r="O33" s="48">
        <v>29</v>
      </c>
      <c r="P33" s="49">
        <v>2449.63</v>
      </c>
      <c r="Q33" s="50">
        <v>41</v>
      </c>
      <c r="R33" s="50">
        <v>1908.1399999999999</v>
      </c>
      <c r="S33" s="50">
        <v>26909.919681704174</v>
      </c>
      <c r="T33" s="51">
        <v>63626.33968170418</v>
      </c>
      <c r="V33" s="31"/>
      <c r="W33" s="31"/>
      <c r="X33" s="31"/>
      <c r="Y33" s="31"/>
      <c r="Z33" s="31"/>
      <c r="AB33" s="52"/>
    </row>
    <row r="34" spans="1:28" ht="12.75">
      <c r="A34" s="53" t="s">
        <v>59</v>
      </c>
      <c r="B34" s="54" t="s">
        <v>60</v>
      </c>
      <c r="C34" s="60">
        <v>3</v>
      </c>
      <c r="D34" s="56">
        <v>4424.34</v>
      </c>
      <c r="E34" s="60">
        <v>3</v>
      </c>
      <c r="F34" s="56">
        <v>1334.07</v>
      </c>
      <c r="G34" s="60">
        <v>3</v>
      </c>
      <c r="H34" s="56">
        <v>2102.8500000000004</v>
      </c>
      <c r="I34" s="60">
        <v>1</v>
      </c>
      <c r="J34" s="56">
        <v>593.92</v>
      </c>
      <c r="K34" s="60">
        <v>14</v>
      </c>
      <c r="L34" s="56">
        <v>2019.3600000000001</v>
      </c>
      <c r="M34" s="60">
        <v>10</v>
      </c>
      <c r="N34" s="56">
        <v>2009.8</v>
      </c>
      <c r="O34" s="60">
        <v>12</v>
      </c>
      <c r="P34" s="56">
        <v>1013.64</v>
      </c>
      <c r="Q34" s="57">
        <v>17</v>
      </c>
      <c r="R34" s="57">
        <v>791.18</v>
      </c>
      <c r="S34" s="57">
        <v>9264.442410729333</v>
      </c>
      <c r="T34" s="58">
        <v>23553.602410729334</v>
      </c>
      <c r="V34" s="31"/>
      <c r="W34" s="31"/>
      <c r="X34" s="31"/>
      <c r="Y34" s="31"/>
      <c r="AB34" s="52"/>
    </row>
    <row r="35" spans="1:28" ht="12.75">
      <c r="A35" s="53" t="s">
        <v>61</v>
      </c>
      <c r="B35" s="54" t="s">
        <v>62</v>
      </c>
      <c r="C35" s="60">
        <v>2</v>
      </c>
      <c r="D35" s="56">
        <v>2949.56</v>
      </c>
      <c r="E35" s="60">
        <v>3</v>
      </c>
      <c r="F35" s="56">
        <v>1334.07</v>
      </c>
      <c r="G35" s="60">
        <v>3</v>
      </c>
      <c r="H35" s="56">
        <v>2102.8500000000004</v>
      </c>
      <c r="I35" s="60">
        <v>1</v>
      </c>
      <c r="J35" s="56">
        <v>593.92</v>
      </c>
      <c r="K35" s="60">
        <v>11</v>
      </c>
      <c r="L35" s="56">
        <v>1586.64</v>
      </c>
      <c r="M35" s="60">
        <v>9</v>
      </c>
      <c r="N35" s="56">
        <v>1808.82</v>
      </c>
      <c r="O35" s="60">
        <v>6</v>
      </c>
      <c r="P35" s="56">
        <v>506.82</v>
      </c>
      <c r="Q35" s="57">
        <v>14</v>
      </c>
      <c r="R35" s="57">
        <v>651.56</v>
      </c>
      <c r="S35" s="57">
        <v>9264.442410729333</v>
      </c>
      <c r="T35" s="58">
        <v>20798.682410729332</v>
      </c>
      <c r="V35" s="31"/>
      <c r="W35" s="31"/>
      <c r="X35" s="31"/>
      <c r="Y35" s="31"/>
      <c r="AB35" s="52"/>
    </row>
    <row r="36" spans="1:28" ht="13.5" thickBot="1">
      <c r="A36" s="53" t="s">
        <v>63</v>
      </c>
      <c r="B36" s="54" t="s">
        <v>64</v>
      </c>
      <c r="C36" s="60">
        <v>2</v>
      </c>
      <c r="D36" s="56">
        <v>2949.56</v>
      </c>
      <c r="E36" s="60">
        <v>2</v>
      </c>
      <c r="F36" s="56">
        <v>889.38</v>
      </c>
      <c r="G36" s="60">
        <v>3</v>
      </c>
      <c r="H36" s="56">
        <v>2102.8500000000004</v>
      </c>
      <c r="I36" s="60">
        <v>1</v>
      </c>
      <c r="J36" s="56">
        <v>593.92</v>
      </c>
      <c r="K36" s="60">
        <v>8</v>
      </c>
      <c r="L36" s="56">
        <v>1153.92</v>
      </c>
      <c r="M36" s="60">
        <v>9</v>
      </c>
      <c r="N36" s="56">
        <v>1808.82</v>
      </c>
      <c r="O36" s="60">
        <v>11</v>
      </c>
      <c r="P36" s="56">
        <v>929.17</v>
      </c>
      <c r="Q36" s="57">
        <v>10</v>
      </c>
      <c r="R36" s="57">
        <v>465.4</v>
      </c>
      <c r="S36" s="57">
        <v>8381.034860245507</v>
      </c>
      <c r="T36" s="58">
        <v>19274.05486024551</v>
      </c>
      <c r="V36" s="31"/>
      <c r="W36" s="31"/>
      <c r="X36" s="31"/>
      <c r="Y36" s="31"/>
      <c r="AB36" s="52"/>
    </row>
    <row r="37" spans="1:28" ht="13.5" thickBot="1">
      <c r="A37" s="33" t="s">
        <v>65</v>
      </c>
      <c r="B37" s="47" t="s">
        <v>65</v>
      </c>
      <c r="C37" s="48">
        <v>66</v>
      </c>
      <c r="D37" s="49">
        <v>97335.47999999998</v>
      </c>
      <c r="E37" s="48">
        <v>77</v>
      </c>
      <c r="F37" s="49">
        <v>34241.13</v>
      </c>
      <c r="G37" s="48">
        <v>80</v>
      </c>
      <c r="H37" s="49">
        <v>56076.000000000015</v>
      </c>
      <c r="I37" s="48">
        <v>22</v>
      </c>
      <c r="J37" s="49">
        <v>13066.24</v>
      </c>
      <c r="K37" s="48">
        <v>311</v>
      </c>
      <c r="L37" s="49">
        <v>44858.64000000001</v>
      </c>
      <c r="M37" s="48">
        <v>227</v>
      </c>
      <c r="N37" s="49">
        <v>45622.459999999985</v>
      </c>
      <c r="O37" s="48">
        <v>263</v>
      </c>
      <c r="P37" s="49">
        <v>22215.610000000004</v>
      </c>
      <c r="Q37" s="50">
        <v>376</v>
      </c>
      <c r="R37" s="50">
        <v>17499.04</v>
      </c>
      <c r="S37" s="50">
        <v>146801.3126412777</v>
      </c>
      <c r="T37" s="51">
        <v>477715.91264127777</v>
      </c>
      <c r="V37" s="31"/>
      <c r="W37" s="31"/>
      <c r="X37" s="31"/>
      <c r="Y37" s="31"/>
      <c r="Z37" s="31"/>
      <c r="AB37" s="52"/>
    </row>
    <row r="38" spans="1:28" ht="12.75" customHeight="1" hidden="1">
      <c r="A38" s="61" t="s">
        <v>66</v>
      </c>
      <c r="B38" s="62" t="s">
        <v>67</v>
      </c>
      <c r="C38" s="63" t="e">
        <v>#REF!</v>
      </c>
      <c r="D38" s="64"/>
      <c r="E38" s="63">
        <v>43</v>
      </c>
      <c r="F38" s="64"/>
      <c r="G38" s="63">
        <v>43</v>
      </c>
      <c r="H38" s="64"/>
      <c r="I38" s="63">
        <v>8</v>
      </c>
      <c r="J38" s="64"/>
      <c r="K38" s="63">
        <v>182</v>
      </c>
      <c r="L38" s="64"/>
      <c r="M38" s="63">
        <v>109</v>
      </c>
      <c r="N38" s="64"/>
      <c r="O38" s="63">
        <v>157</v>
      </c>
      <c r="P38" s="64"/>
      <c r="Q38" s="65">
        <v>219</v>
      </c>
      <c r="R38" s="65">
        <v>10192.26</v>
      </c>
      <c r="S38" s="65"/>
      <c r="T38" s="66"/>
      <c r="V38" s="31"/>
      <c r="W38" s="31"/>
      <c r="X38" s="31"/>
      <c r="Y38" s="31"/>
      <c r="AB38" s="52"/>
    </row>
    <row r="39" spans="1:28" ht="12.75">
      <c r="A39" s="67" t="s">
        <v>68</v>
      </c>
      <c r="B39" s="54" t="s">
        <v>69</v>
      </c>
      <c r="C39" s="60">
        <v>1</v>
      </c>
      <c r="D39" s="56">
        <v>1474.78</v>
      </c>
      <c r="E39" s="60">
        <v>1</v>
      </c>
      <c r="F39" s="56">
        <v>444.69</v>
      </c>
      <c r="G39" s="60">
        <v>1</v>
      </c>
      <c r="H39" s="56">
        <v>700.95</v>
      </c>
      <c r="I39" s="60">
        <v>1</v>
      </c>
      <c r="J39" s="56">
        <v>593.92</v>
      </c>
      <c r="K39" s="60">
        <v>5</v>
      </c>
      <c r="L39" s="56">
        <v>721.2</v>
      </c>
      <c r="M39" s="60">
        <v>4</v>
      </c>
      <c r="N39" s="56">
        <v>803.92</v>
      </c>
      <c r="O39" s="60">
        <v>3</v>
      </c>
      <c r="P39" s="56">
        <v>253.41</v>
      </c>
      <c r="Q39" s="57">
        <v>7</v>
      </c>
      <c r="R39" s="57">
        <v>325.78</v>
      </c>
      <c r="S39" s="57">
        <v>8381.034860245507</v>
      </c>
      <c r="T39" s="58">
        <v>13699.684860245507</v>
      </c>
      <c r="V39" s="31"/>
      <c r="W39" s="31"/>
      <c r="X39" s="31"/>
      <c r="Y39" s="31"/>
      <c r="AA39" s="68"/>
      <c r="AB39" s="52"/>
    </row>
    <row r="40" spans="1:28" ht="12.75">
      <c r="A40" s="67" t="s">
        <v>70</v>
      </c>
      <c r="B40" s="54" t="s">
        <v>70</v>
      </c>
      <c r="C40" s="60">
        <v>32</v>
      </c>
      <c r="D40" s="56">
        <v>47192.96</v>
      </c>
      <c r="E40" s="60">
        <v>42</v>
      </c>
      <c r="F40" s="56">
        <v>18676.98</v>
      </c>
      <c r="G40" s="60">
        <v>42</v>
      </c>
      <c r="H40" s="56">
        <v>29439.9</v>
      </c>
      <c r="I40" s="60">
        <v>7</v>
      </c>
      <c r="J40" s="56">
        <v>4157.44</v>
      </c>
      <c r="K40" s="60">
        <v>177</v>
      </c>
      <c r="L40" s="56">
        <v>25530.480000000003</v>
      </c>
      <c r="M40" s="60">
        <v>105</v>
      </c>
      <c r="N40" s="56">
        <v>21102.899999999998</v>
      </c>
      <c r="O40" s="60">
        <v>154</v>
      </c>
      <c r="P40" s="56">
        <v>13008.38</v>
      </c>
      <c r="Q40" s="57">
        <v>212</v>
      </c>
      <c r="R40" s="57">
        <v>9866.48</v>
      </c>
      <c r="S40" s="57">
        <v>17552.159535659823</v>
      </c>
      <c r="T40" s="58">
        <v>186527.67953565984</v>
      </c>
      <c r="V40" s="31"/>
      <c r="W40" s="31"/>
      <c r="Y40" s="31"/>
      <c r="AB40" s="52"/>
    </row>
    <row r="41" spans="1:28" ht="12.75">
      <c r="A41" s="53" t="s">
        <v>71</v>
      </c>
      <c r="B41" s="54" t="s">
        <v>72</v>
      </c>
      <c r="C41" s="60">
        <v>1</v>
      </c>
      <c r="D41" s="56">
        <v>1474.78</v>
      </c>
      <c r="E41" s="60">
        <v>2</v>
      </c>
      <c r="F41" s="56">
        <v>889.38</v>
      </c>
      <c r="G41" s="60">
        <v>2</v>
      </c>
      <c r="H41" s="56">
        <v>1401.9</v>
      </c>
      <c r="I41" s="60">
        <v>1</v>
      </c>
      <c r="J41" s="56">
        <v>593.92</v>
      </c>
      <c r="K41" s="60">
        <v>7</v>
      </c>
      <c r="L41" s="56">
        <v>1009.6800000000001</v>
      </c>
      <c r="M41" s="60">
        <v>7</v>
      </c>
      <c r="N41" s="56">
        <v>1406.86</v>
      </c>
      <c r="O41" s="60">
        <v>6</v>
      </c>
      <c r="P41" s="56">
        <v>506.82</v>
      </c>
      <c r="Q41" s="57">
        <v>9</v>
      </c>
      <c r="R41" s="57">
        <v>418.86</v>
      </c>
      <c r="S41" s="57">
        <v>8381.034860245507</v>
      </c>
      <c r="T41" s="58">
        <v>16083.234860245506</v>
      </c>
      <c r="V41" s="31"/>
      <c r="W41" s="31"/>
      <c r="X41" s="31"/>
      <c r="Y41" s="31"/>
      <c r="AB41" s="52"/>
    </row>
    <row r="42" spans="1:28" ht="12.75">
      <c r="A42" s="53" t="s">
        <v>73</v>
      </c>
      <c r="B42" s="54" t="s">
        <v>74</v>
      </c>
      <c r="C42" s="60">
        <v>6</v>
      </c>
      <c r="D42" s="56">
        <v>8848.68</v>
      </c>
      <c r="E42" s="60">
        <v>6</v>
      </c>
      <c r="F42" s="56">
        <v>2668.14</v>
      </c>
      <c r="G42" s="60">
        <v>6</v>
      </c>
      <c r="H42" s="56">
        <v>4205.700000000001</v>
      </c>
      <c r="I42" s="60">
        <v>1</v>
      </c>
      <c r="J42" s="56">
        <v>593.92</v>
      </c>
      <c r="K42" s="60">
        <v>23</v>
      </c>
      <c r="L42" s="56">
        <v>3317.5200000000004</v>
      </c>
      <c r="M42" s="60">
        <v>20</v>
      </c>
      <c r="N42" s="56">
        <v>4019.6</v>
      </c>
      <c r="O42" s="60">
        <v>18</v>
      </c>
      <c r="P42" s="56">
        <v>1520.46</v>
      </c>
      <c r="Q42" s="57">
        <v>28</v>
      </c>
      <c r="R42" s="57">
        <v>1303.12</v>
      </c>
      <c r="S42" s="57">
        <v>9264.442410729333</v>
      </c>
      <c r="T42" s="58">
        <v>35741.58241072933</v>
      </c>
      <c r="V42" s="31"/>
      <c r="W42" s="31"/>
      <c r="X42" s="31"/>
      <c r="Y42" s="31"/>
      <c r="AB42" s="52"/>
    </row>
    <row r="43" spans="1:28" ht="14.25" customHeight="1">
      <c r="A43" s="53" t="s">
        <v>75</v>
      </c>
      <c r="B43" s="54" t="s">
        <v>76</v>
      </c>
      <c r="C43" s="60">
        <v>6</v>
      </c>
      <c r="D43" s="56">
        <v>8848.68</v>
      </c>
      <c r="E43" s="60">
        <v>2</v>
      </c>
      <c r="F43" s="56">
        <v>889.38</v>
      </c>
      <c r="G43" s="60">
        <v>4</v>
      </c>
      <c r="H43" s="56">
        <v>2803.8</v>
      </c>
      <c r="I43" s="60">
        <v>1</v>
      </c>
      <c r="J43" s="56">
        <v>593.92</v>
      </c>
      <c r="K43" s="60">
        <v>8</v>
      </c>
      <c r="L43" s="56">
        <v>1153.92</v>
      </c>
      <c r="M43" s="60">
        <v>6</v>
      </c>
      <c r="N43" s="56">
        <v>1205.8799999999999</v>
      </c>
      <c r="O43" s="60">
        <v>8</v>
      </c>
      <c r="P43" s="56">
        <v>675.76</v>
      </c>
      <c r="Q43" s="57">
        <v>9</v>
      </c>
      <c r="R43" s="57">
        <v>418.86</v>
      </c>
      <c r="S43" s="57">
        <v>9264.442410729333</v>
      </c>
      <c r="T43" s="58">
        <v>25854.642410729335</v>
      </c>
      <c r="V43" s="31"/>
      <c r="W43" s="31"/>
      <c r="X43" s="31"/>
      <c r="Y43" s="31"/>
      <c r="AB43" s="52"/>
    </row>
    <row r="44" spans="1:28" ht="14.25" customHeight="1">
      <c r="A44" s="53"/>
      <c r="B44" s="59" t="s">
        <v>77</v>
      </c>
      <c r="C44" s="60">
        <v>1</v>
      </c>
      <c r="D44" s="56">
        <v>1474.78</v>
      </c>
      <c r="E44" s="60">
        <v>2</v>
      </c>
      <c r="F44" s="56">
        <v>889.38</v>
      </c>
      <c r="G44" s="60">
        <v>2</v>
      </c>
      <c r="H44" s="56">
        <v>1401.9</v>
      </c>
      <c r="I44" s="60">
        <v>1</v>
      </c>
      <c r="J44" s="56">
        <v>593.92</v>
      </c>
      <c r="K44" s="60">
        <v>7</v>
      </c>
      <c r="L44" s="56">
        <v>1009.6800000000001</v>
      </c>
      <c r="M44" s="60">
        <v>7</v>
      </c>
      <c r="N44" s="56">
        <v>1406.86</v>
      </c>
      <c r="O44" s="60">
        <v>6</v>
      </c>
      <c r="P44" s="56">
        <v>506.82</v>
      </c>
      <c r="Q44" s="57">
        <v>8</v>
      </c>
      <c r="R44" s="57">
        <v>372.32</v>
      </c>
      <c r="S44" s="57">
        <v>8381.034860245507</v>
      </c>
      <c r="T44" s="58">
        <v>16036.694860245505</v>
      </c>
      <c r="V44" s="31"/>
      <c r="W44" s="31"/>
      <c r="X44" s="31"/>
      <c r="Y44" s="31"/>
      <c r="AB44" s="52"/>
    </row>
    <row r="45" spans="1:28" ht="12.75">
      <c r="A45" s="53" t="s">
        <v>78</v>
      </c>
      <c r="B45" s="54" t="s">
        <v>79</v>
      </c>
      <c r="C45" s="60">
        <v>2</v>
      </c>
      <c r="D45" s="56">
        <v>2949.56</v>
      </c>
      <c r="E45" s="60">
        <v>1</v>
      </c>
      <c r="F45" s="56">
        <v>444.69</v>
      </c>
      <c r="G45" s="60">
        <v>1</v>
      </c>
      <c r="H45" s="56">
        <v>700.95</v>
      </c>
      <c r="I45" s="60">
        <v>1</v>
      </c>
      <c r="J45" s="56">
        <v>593.92</v>
      </c>
      <c r="K45" s="60">
        <v>5</v>
      </c>
      <c r="L45" s="56">
        <v>721.2</v>
      </c>
      <c r="M45" s="60">
        <v>5</v>
      </c>
      <c r="N45" s="56">
        <v>1004.9</v>
      </c>
      <c r="O45" s="60">
        <v>4</v>
      </c>
      <c r="P45" s="56">
        <v>337.88</v>
      </c>
      <c r="Q45" s="57">
        <v>6</v>
      </c>
      <c r="R45" s="57">
        <v>279.24</v>
      </c>
      <c r="S45" s="57">
        <v>8381.034860245507</v>
      </c>
      <c r="T45" s="58">
        <v>15413.374860245505</v>
      </c>
      <c r="V45" s="31"/>
      <c r="W45" s="31"/>
      <c r="X45" s="31"/>
      <c r="Y45" s="31"/>
      <c r="AB45" s="52"/>
    </row>
    <row r="46" spans="1:28" ht="12.75">
      <c r="A46" s="53" t="s">
        <v>80</v>
      </c>
      <c r="B46" s="54" t="s">
        <v>81</v>
      </c>
      <c r="C46" s="60">
        <v>2</v>
      </c>
      <c r="D46" s="56">
        <v>2949.56</v>
      </c>
      <c r="E46" s="60">
        <v>2</v>
      </c>
      <c r="F46" s="56">
        <v>889.38</v>
      </c>
      <c r="G46" s="60">
        <v>2</v>
      </c>
      <c r="H46" s="56">
        <v>1401.9</v>
      </c>
      <c r="I46" s="60">
        <v>1</v>
      </c>
      <c r="J46" s="56">
        <v>593.92</v>
      </c>
      <c r="K46" s="60">
        <v>8</v>
      </c>
      <c r="L46" s="56">
        <v>1153.92</v>
      </c>
      <c r="M46" s="60">
        <v>8</v>
      </c>
      <c r="N46" s="56">
        <v>1607.84</v>
      </c>
      <c r="O46" s="60">
        <v>4</v>
      </c>
      <c r="P46" s="56">
        <v>337.88</v>
      </c>
      <c r="Q46" s="57">
        <v>10</v>
      </c>
      <c r="R46" s="57">
        <v>465.4</v>
      </c>
      <c r="S46" s="57">
        <v>8381.034860245507</v>
      </c>
      <c r="T46" s="58">
        <v>17780.834860245508</v>
      </c>
      <c r="V46" s="31"/>
      <c r="W46" s="31"/>
      <c r="X46" s="31"/>
      <c r="Y46" s="31"/>
      <c r="AB46" s="52"/>
    </row>
    <row r="47" spans="1:28" ht="12.75">
      <c r="A47" s="53" t="s">
        <v>82</v>
      </c>
      <c r="B47" s="54" t="s">
        <v>83</v>
      </c>
      <c r="C47" s="60">
        <v>4</v>
      </c>
      <c r="D47" s="56">
        <v>5899.12</v>
      </c>
      <c r="E47" s="60">
        <v>5</v>
      </c>
      <c r="F47" s="56">
        <v>2223.45</v>
      </c>
      <c r="G47" s="60">
        <v>5</v>
      </c>
      <c r="H47" s="56">
        <v>3504.75</v>
      </c>
      <c r="I47" s="60">
        <v>1</v>
      </c>
      <c r="J47" s="56">
        <v>593.92</v>
      </c>
      <c r="K47" s="60">
        <v>15</v>
      </c>
      <c r="L47" s="56">
        <v>2163.6000000000004</v>
      </c>
      <c r="M47" s="60">
        <v>13</v>
      </c>
      <c r="N47" s="56">
        <v>2612.74</v>
      </c>
      <c r="O47" s="60">
        <v>13</v>
      </c>
      <c r="P47" s="56">
        <v>1098.11</v>
      </c>
      <c r="Q47" s="57">
        <v>18</v>
      </c>
      <c r="R47" s="57">
        <v>837.72</v>
      </c>
      <c r="S47" s="57">
        <v>9264.442410729333</v>
      </c>
      <c r="T47" s="58">
        <v>28197.852410729334</v>
      </c>
      <c r="V47" s="31"/>
      <c r="W47" s="31"/>
      <c r="X47" s="31"/>
      <c r="Y47" s="31"/>
      <c r="AB47" s="52"/>
    </row>
    <row r="48" spans="1:28" ht="12.75">
      <c r="A48" s="53" t="s">
        <v>84</v>
      </c>
      <c r="B48" s="54" t="s">
        <v>85</v>
      </c>
      <c r="C48" s="60">
        <v>2</v>
      </c>
      <c r="D48" s="56">
        <v>2949.56</v>
      </c>
      <c r="E48" s="60">
        <v>2</v>
      </c>
      <c r="F48" s="56">
        <v>889.38</v>
      </c>
      <c r="G48" s="60">
        <v>2</v>
      </c>
      <c r="H48" s="56">
        <v>1401.9</v>
      </c>
      <c r="I48" s="60">
        <v>1</v>
      </c>
      <c r="J48" s="56">
        <v>593.92</v>
      </c>
      <c r="K48" s="60">
        <v>9</v>
      </c>
      <c r="L48" s="56">
        <v>1298.16</v>
      </c>
      <c r="M48" s="60">
        <v>8</v>
      </c>
      <c r="N48" s="56">
        <v>1607.84</v>
      </c>
      <c r="O48" s="60">
        <v>6</v>
      </c>
      <c r="P48" s="56">
        <v>506.82</v>
      </c>
      <c r="Q48" s="57">
        <v>11</v>
      </c>
      <c r="R48" s="57">
        <v>511.94</v>
      </c>
      <c r="S48" s="57">
        <v>8381.034860245507</v>
      </c>
      <c r="T48" s="58">
        <v>18140.55486024551</v>
      </c>
      <c r="V48" s="31"/>
      <c r="W48" s="31"/>
      <c r="X48" s="31"/>
      <c r="Y48" s="31"/>
      <c r="AB48" s="52"/>
    </row>
    <row r="49" spans="1:28" s="69" customFormat="1" ht="12.75">
      <c r="A49" s="53" t="s">
        <v>86</v>
      </c>
      <c r="B49" s="54" t="s">
        <v>87</v>
      </c>
      <c r="C49" s="60">
        <v>1</v>
      </c>
      <c r="D49" s="56">
        <v>1474.78</v>
      </c>
      <c r="E49" s="60">
        <v>2</v>
      </c>
      <c r="F49" s="56">
        <v>889.38</v>
      </c>
      <c r="G49" s="60">
        <v>2</v>
      </c>
      <c r="H49" s="56">
        <v>1401.9</v>
      </c>
      <c r="I49" s="60">
        <v>1</v>
      </c>
      <c r="J49" s="56">
        <v>593.92</v>
      </c>
      <c r="K49" s="60">
        <v>9</v>
      </c>
      <c r="L49" s="56">
        <v>1298.16</v>
      </c>
      <c r="M49" s="60">
        <v>8</v>
      </c>
      <c r="N49" s="56">
        <v>1607.84</v>
      </c>
      <c r="O49" s="60">
        <v>6</v>
      </c>
      <c r="P49" s="56">
        <v>506.82</v>
      </c>
      <c r="Q49" s="57">
        <v>11</v>
      </c>
      <c r="R49" s="57">
        <v>511.94</v>
      </c>
      <c r="S49" s="57">
        <v>8381.034860245507</v>
      </c>
      <c r="T49" s="58">
        <v>16665.774860245507</v>
      </c>
      <c r="V49" s="31"/>
      <c r="W49" s="31"/>
      <c r="X49" s="31"/>
      <c r="Y49" s="31"/>
      <c r="Z49" s="4"/>
      <c r="AA49" s="5"/>
      <c r="AB49" s="52"/>
    </row>
    <row r="50" spans="1:28" ht="12.75">
      <c r="A50" s="53" t="s">
        <v>88</v>
      </c>
      <c r="B50" s="54" t="s">
        <v>89</v>
      </c>
      <c r="C50" s="60">
        <v>1</v>
      </c>
      <c r="D50" s="56">
        <v>1474.78</v>
      </c>
      <c r="E50" s="60">
        <v>1</v>
      </c>
      <c r="F50" s="56">
        <v>444.69</v>
      </c>
      <c r="G50" s="60">
        <v>2</v>
      </c>
      <c r="H50" s="56">
        <v>1401.9</v>
      </c>
      <c r="I50" s="60">
        <v>1</v>
      </c>
      <c r="J50" s="56">
        <v>593.92</v>
      </c>
      <c r="K50" s="60">
        <v>5</v>
      </c>
      <c r="L50" s="56">
        <v>721.2</v>
      </c>
      <c r="M50" s="60">
        <v>5</v>
      </c>
      <c r="N50" s="56">
        <v>1004.9</v>
      </c>
      <c r="O50" s="60">
        <v>4</v>
      </c>
      <c r="P50" s="56">
        <v>337.88</v>
      </c>
      <c r="Q50" s="57">
        <v>6</v>
      </c>
      <c r="R50" s="57">
        <v>279.24</v>
      </c>
      <c r="S50" s="57">
        <v>8381.034860245507</v>
      </c>
      <c r="T50" s="58">
        <v>14639.544860245507</v>
      </c>
      <c r="V50" s="31"/>
      <c r="W50" s="31"/>
      <c r="X50" s="31"/>
      <c r="Y50" s="31"/>
      <c r="AB50" s="52"/>
    </row>
    <row r="51" spans="1:28" ht="12.75">
      <c r="A51" s="53" t="s">
        <v>90</v>
      </c>
      <c r="B51" s="54" t="s">
        <v>91</v>
      </c>
      <c r="C51" s="60">
        <v>2</v>
      </c>
      <c r="D51" s="56">
        <v>2949.56</v>
      </c>
      <c r="E51" s="60">
        <v>2</v>
      </c>
      <c r="F51" s="56">
        <v>889.38</v>
      </c>
      <c r="G51" s="60">
        <v>2</v>
      </c>
      <c r="H51" s="56">
        <v>1401.9</v>
      </c>
      <c r="I51" s="60">
        <v>1</v>
      </c>
      <c r="J51" s="56">
        <v>593.92</v>
      </c>
      <c r="K51" s="60">
        <v>6</v>
      </c>
      <c r="L51" s="56">
        <v>865.44</v>
      </c>
      <c r="M51" s="60">
        <v>6</v>
      </c>
      <c r="N51" s="56">
        <v>1205.8799999999999</v>
      </c>
      <c r="O51" s="60">
        <v>6</v>
      </c>
      <c r="P51" s="56">
        <v>506.82</v>
      </c>
      <c r="Q51" s="57">
        <v>8</v>
      </c>
      <c r="R51" s="57">
        <v>372.32</v>
      </c>
      <c r="S51" s="57">
        <v>8381.034860245507</v>
      </c>
      <c r="T51" s="58">
        <v>17166.254860245506</v>
      </c>
      <c r="V51" s="31"/>
      <c r="W51" s="31"/>
      <c r="X51" s="31"/>
      <c r="Y51" s="31"/>
      <c r="AB51" s="52"/>
    </row>
    <row r="52" spans="1:28" ht="12.75">
      <c r="A52" s="53" t="s">
        <v>92</v>
      </c>
      <c r="B52" s="54" t="s">
        <v>93</v>
      </c>
      <c r="C52" s="60">
        <v>2</v>
      </c>
      <c r="D52" s="56">
        <v>2949.56</v>
      </c>
      <c r="E52" s="60">
        <v>3</v>
      </c>
      <c r="F52" s="56">
        <v>1334.07</v>
      </c>
      <c r="G52" s="60">
        <v>3</v>
      </c>
      <c r="H52" s="56">
        <v>2102.8500000000004</v>
      </c>
      <c r="I52" s="60">
        <v>1</v>
      </c>
      <c r="J52" s="56">
        <v>593.92</v>
      </c>
      <c r="K52" s="60">
        <v>9</v>
      </c>
      <c r="L52" s="56">
        <v>1298.16</v>
      </c>
      <c r="M52" s="60">
        <v>8</v>
      </c>
      <c r="N52" s="56">
        <v>1607.84</v>
      </c>
      <c r="O52" s="60">
        <v>8</v>
      </c>
      <c r="P52" s="56">
        <v>675.76</v>
      </c>
      <c r="Q52" s="57">
        <v>11</v>
      </c>
      <c r="R52" s="57">
        <v>511.94</v>
      </c>
      <c r="S52" s="57">
        <v>8381.034860245507</v>
      </c>
      <c r="T52" s="58">
        <v>19455.13486024551</v>
      </c>
      <c r="V52" s="31"/>
      <c r="W52" s="31"/>
      <c r="X52" s="31"/>
      <c r="Y52" s="31"/>
      <c r="AB52" s="52"/>
    </row>
    <row r="53" spans="1:28" ht="12.75">
      <c r="A53" s="53" t="s">
        <v>94</v>
      </c>
      <c r="B53" s="54" t="s">
        <v>95</v>
      </c>
      <c r="C53" s="60">
        <v>2</v>
      </c>
      <c r="D53" s="56">
        <v>2949.56</v>
      </c>
      <c r="E53" s="60">
        <v>2</v>
      </c>
      <c r="F53" s="56">
        <v>889.38</v>
      </c>
      <c r="G53" s="60">
        <v>2</v>
      </c>
      <c r="H53" s="56">
        <v>1401.9</v>
      </c>
      <c r="I53" s="60">
        <v>1</v>
      </c>
      <c r="J53" s="56">
        <v>593.92</v>
      </c>
      <c r="K53" s="60">
        <v>10</v>
      </c>
      <c r="L53" s="56">
        <v>1442.4</v>
      </c>
      <c r="M53" s="60">
        <v>9</v>
      </c>
      <c r="N53" s="56">
        <v>1808.82</v>
      </c>
      <c r="O53" s="60">
        <v>7</v>
      </c>
      <c r="P53" s="56">
        <v>591.29</v>
      </c>
      <c r="Q53" s="57">
        <v>12</v>
      </c>
      <c r="R53" s="57">
        <v>558.48</v>
      </c>
      <c r="S53" s="57">
        <v>9264.442410729333</v>
      </c>
      <c r="T53" s="58">
        <v>19500.19241072933</v>
      </c>
      <c r="V53" s="31"/>
      <c r="W53" s="31"/>
      <c r="X53" s="31"/>
      <c r="Y53" s="31"/>
      <c r="AB53" s="52"/>
    </row>
    <row r="54" spans="1:28" ht="13.5" thickBot="1">
      <c r="A54" s="70" t="s">
        <v>96</v>
      </c>
      <c r="B54" s="54" t="s">
        <v>97</v>
      </c>
      <c r="C54" s="60">
        <v>1</v>
      </c>
      <c r="D54" s="56">
        <v>1474.78</v>
      </c>
      <c r="E54" s="60">
        <v>2</v>
      </c>
      <c r="F54" s="56">
        <v>889.38</v>
      </c>
      <c r="G54" s="60">
        <v>2</v>
      </c>
      <c r="H54" s="56">
        <v>1401.9</v>
      </c>
      <c r="I54" s="60">
        <v>1</v>
      </c>
      <c r="J54" s="56">
        <v>593.92</v>
      </c>
      <c r="K54" s="60">
        <v>8</v>
      </c>
      <c r="L54" s="56">
        <v>1153.92</v>
      </c>
      <c r="M54" s="60">
        <v>8</v>
      </c>
      <c r="N54" s="56">
        <v>1607.84</v>
      </c>
      <c r="O54" s="60">
        <v>10</v>
      </c>
      <c r="P54" s="56">
        <v>844.7</v>
      </c>
      <c r="Q54" s="57">
        <v>10</v>
      </c>
      <c r="R54" s="57">
        <v>465.4</v>
      </c>
      <c r="S54" s="57">
        <v>8381.034860245507</v>
      </c>
      <c r="T54" s="58">
        <v>16812.87486024551</v>
      </c>
      <c r="V54" s="31"/>
      <c r="W54" s="31"/>
      <c r="X54" s="31"/>
      <c r="Y54" s="31"/>
      <c r="AB54" s="52"/>
    </row>
    <row r="55" spans="1:28" ht="13.5" thickBot="1">
      <c r="A55" s="33" t="s">
        <v>98</v>
      </c>
      <c r="B55" s="47" t="s">
        <v>98</v>
      </c>
      <c r="C55" s="48">
        <v>31</v>
      </c>
      <c r="D55" s="49">
        <v>45718.18000000001</v>
      </c>
      <c r="E55" s="48">
        <v>38</v>
      </c>
      <c r="F55" s="49">
        <v>16898.219999999998</v>
      </c>
      <c r="G55" s="48">
        <v>43</v>
      </c>
      <c r="H55" s="49">
        <v>30140.850000000002</v>
      </c>
      <c r="I55" s="48">
        <v>10</v>
      </c>
      <c r="J55" s="49">
        <v>5939.2</v>
      </c>
      <c r="K55" s="48">
        <v>157</v>
      </c>
      <c r="L55" s="49">
        <v>22645.680000000004</v>
      </c>
      <c r="M55" s="48">
        <v>123</v>
      </c>
      <c r="N55" s="49">
        <v>24720.54</v>
      </c>
      <c r="O55" s="48">
        <v>115</v>
      </c>
      <c r="P55" s="49">
        <v>9714.05</v>
      </c>
      <c r="Q55" s="50">
        <v>188</v>
      </c>
      <c r="R55" s="50">
        <v>8749.52</v>
      </c>
      <c r="S55" s="50">
        <v>54988.15227034684</v>
      </c>
      <c r="T55" s="51">
        <v>219514.39227034687</v>
      </c>
      <c r="V55" s="31"/>
      <c r="W55" s="31"/>
      <c r="X55" s="31"/>
      <c r="Y55" s="31"/>
      <c r="Z55" s="31"/>
      <c r="AB55" s="52"/>
    </row>
    <row r="56" spans="1:28" ht="12.75">
      <c r="A56" s="53" t="s">
        <v>99</v>
      </c>
      <c r="B56" s="54" t="s">
        <v>100</v>
      </c>
      <c r="C56" s="60">
        <v>18</v>
      </c>
      <c r="D56" s="56">
        <v>26546.04</v>
      </c>
      <c r="E56" s="60">
        <v>22</v>
      </c>
      <c r="F56" s="56">
        <v>9783.18</v>
      </c>
      <c r="G56" s="60">
        <v>25</v>
      </c>
      <c r="H56" s="56">
        <v>17523.75</v>
      </c>
      <c r="I56" s="60">
        <v>5</v>
      </c>
      <c r="J56" s="56">
        <v>2969.6</v>
      </c>
      <c r="K56" s="60">
        <v>93</v>
      </c>
      <c r="L56" s="56">
        <v>13414.320000000002</v>
      </c>
      <c r="M56" s="60">
        <v>71</v>
      </c>
      <c r="N56" s="56">
        <v>14269.58</v>
      </c>
      <c r="O56" s="60">
        <v>70</v>
      </c>
      <c r="P56" s="56">
        <v>5912.9</v>
      </c>
      <c r="Q56" s="57">
        <v>112</v>
      </c>
      <c r="R56" s="57">
        <v>5212.48</v>
      </c>
      <c r="S56" s="57">
        <v>17552.159535659823</v>
      </c>
      <c r="T56" s="58">
        <v>113184.00953565982</v>
      </c>
      <c r="V56" s="31"/>
      <c r="W56" s="31"/>
      <c r="X56" s="31"/>
      <c r="Y56" s="31"/>
      <c r="AB56" s="52"/>
    </row>
    <row r="57" spans="1:28" ht="12.75">
      <c r="A57" s="53" t="s">
        <v>101</v>
      </c>
      <c r="B57" s="54" t="s">
        <v>102</v>
      </c>
      <c r="C57" s="60">
        <v>2</v>
      </c>
      <c r="D57" s="56">
        <v>2949.56</v>
      </c>
      <c r="E57" s="60">
        <v>2</v>
      </c>
      <c r="F57" s="56">
        <v>889.38</v>
      </c>
      <c r="G57" s="60">
        <v>5</v>
      </c>
      <c r="H57" s="56">
        <v>3504.75</v>
      </c>
      <c r="I57" s="60">
        <v>1</v>
      </c>
      <c r="J57" s="56">
        <v>593.92</v>
      </c>
      <c r="K57" s="60">
        <v>9</v>
      </c>
      <c r="L57" s="56">
        <v>1298.16</v>
      </c>
      <c r="M57" s="60">
        <v>7</v>
      </c>
      <c r="N57" s="56">
        <v>1406.86</v>
      </c>
      <c r="O57" s="60">
        <v>10</v>
      </c>
      <c r="P57" s="56">
        <v>844.7</v>
      </c>
      <c r="Q57" s="57">
        <v>11</v>
      </c>
      <c r="R57" s="57">
        <v>511.94</v>
      </c>
      <c r="S57" s="57">
        <v>8381.034860245507</v>
      </c>
      <c r="T57" s="58">
        <v>20380.30486024551</v>
      </c>
      <c r="V57" s="31"/>
      <c r="W57" s="31"/>
      <c r="X57" s="31"/>
      <c r="Y57" s="31"/>
      <c r="AB57" s="52"/>
    </row>
    <row r="58" spans="1:28" ht="12.75">
      <c r="A58" s="53" t="s">
        <v>103</v>
      </c>
      <c r="B58" s="54" t="s">
        <v>104</v>
      </c>
      <c r="C58" s="60">
        <v>2</v>
      </c>
      <c r="D58" s="56">
        <v>2949.56</v>
      </c>
      <c r="E58" s="60">
        <v>2</v>
      </c>
      <c r="F58" s="56">
        <v>889.38</v>
      </c>
      <c r="G58" s="60">
        <v>2</v>
      </c>
      <c r="H58" s="56">
        <v>1401.9</v>
      </c>
      <c r="I58" s="60">
        <v>1</v>
      </c>
      <c r="J58" s="56">
        <v>593.92</v>
      </c>
      <c r="K58" s="60">
        <v>8</v>
      </c>
      <c r="L58" s="56">
        <v>1153.92</v>
      </c>
      <c r="M58" s="60">
        <v>7</v>
      </c>
      <c r="N58" s="56">
        <v>1406.86</v>
      </c>
      <c r="O58" s="60">
        <v>7</v>
      </c>
      <c r="P58" s="56">
        <v>591.29</v>
      </c>
      <c r="Q58" s="57">
        <v>9</v>
      </c>
      <c r="R58" s="57">
        <v>418.86</v>
      </c>
      <c r="S58" s="57">
        <v>8381.034860245507</v>
      </c>
      <c r="T58" s="58">
        <v>17786.724860245507</v>
      </c>
      <c r="V58" s="31"/>
      <c r="W58" s="31"/>
      <c r="X58" s="31"/>
      <c r="Y58" s="31"/>
      <c r="AB58" s="52"/>
    </row>
    <row r="59" spans="1:28" ht="12.75">
      <c r="A59" s="53" t="s">
        <v>105</v>
      </c>
      <c r="B59" s="54" t="s">
        <v>106</v>
      </c>
      <c r="C59" s="60">
        <v>6</v>
      </c>
      <c r="D59" s="56">
        <v>8848.68</v>
      </c>
      <c r="E59" s="60">
        <v>8</v>
      </c>
      <c r="F59" s="56">
        <v>3557.52</v>
      </c>
      <c r="G59" s="60">
        <v>7</v>
      </c>
      <c r="H59" s="56">
        <v>4906.650000000001</v>
      </c>
      <c r="I59" s="60">
        <v>2</v>
      </c>
      <c r="J59" s="56">
        <v>1187.84</v>
      </c>
      <c r="K59" s="60">
        <v>31</v>
      </c>
      <c r="L59" s="56">
        <v>4471.4400000000005</v>
      </c>
      <c r="M59" s="60">
        <v>25</v>
      </c>
      <c r="N59" s="56">
        <v>5024.5</v>
      </c>
      <c r="O59" s="60">
        <v>17</v>
      </c>
      <c r="P59" s="56">
        <v>1435.99</v>
      </c>
      <c r="Q59" s="57">
        <v>37</v>
      </c>
      <c r="R59" s="57">
        <v>1721.98</v>
      </c>
      <c r="S59" s="57">
        <v>11409.480603466674</v>
      </c>
      <c r="T59" s="58">
        <v>42564.08060346668</v>
      </c>
      <c r="V59" s="31"/>
      <c r="W59" s="31"/>
      <c r="X59" s="31"/>
      <c r="Y59" s="31"/>
      <c r="AB59" s="52"/>
    </row>
    <row r="60" spans="1:28" ht="13.5" thickBot="1">
      <c r="A60" s="53" t="s">
        <v>107</v>
      </c>
      <c r="B60" s="54" t="s">
        <v>108</v>
      </c>
      <c r="C60" s="60">
        <v>3</v>
      </c>
      <c r="D60" s="56">
        <v>4424.34</v>
      </c>
      <c r="E60" s="60">
        <v>4</v>
      </c>
      <c r="F60" s="56">
        <v>1778.76</v>
      </c>
      <c r="G60" s="60">
        <v>4</v>
      </c>
      <c r="H60" s="56">
        <v>2803.8</v>
      </c>
      <c r="I60" s="60">
        <v>1</v>
      </c>
      <c r="J60" s="56">
        <v>593.92</v>
      </c>
      <c r="K60" s="60">
        <v>16</v>
      </c>
      <c r="L60" s="56">
        <v>2307.84</v>
      </c>
      <c r="M60" s="60">
        <v>13</v>
      </c>
      <c r="N60" s="56">
        <v>2612.74</v>
      </c>
      <c r="O60" s="60">
        <v>11</v>
      </c>
      <c r="P60" s="56">
        <v>929.17</v>
      </c>
      <c r="Q60" s="57">
        <v>19</v>
      </c>
      <c r="R60" s="57">
        <v>884.26</v>
      </c>
      <c r="S60" s="57">
        <v>9264.442410729333</v>
      </c>
      <c r="T60" s="58">
        <v>25599.272410729332</v>
      </c>
      <c r="V60" s="31"/>
      <c r="W60" s="31"/>
      <c r="X60" s="31"/>
      <c r="Y60" s="31"/>
      <c r="AB60" s="52"/>
    </row>
    <row r="61" spans="1:28" ht="13.5" thickBot="1">
      <c r="A61" s="33" t="s">
        <v>109</v>
      </c>
      <c r="B61" s="47" t="s">
        <v>109</v>
      </c>
      <c r="C61" s="48">
        <v>12</v>
      </c>
      <c r="D61" s="49">
        <v>17697.36</v>
      </c>
      <c r="E61" s="48">
        <v>15</v>
      </c>
      <c r="F61" s="49">
        <v>6670.349999999999</v>
      </c>
      <c r="G61" s="48">
        <v>14</v>
      </c>
      <c r="H61" s="49">
        <v>9813.300000000001</v>
      </c>
      <c r="I61" s="48">
        <v>5</v>
      </c>
      <c r="J61" s="49">
        <v>2969.6</v>
      </c>
      <c r="K61" s="48">
        <v>58</v>
      </c>
      <c r="L61" s="49">
        <v>8365.920000000002</v>
      </c>
      <c r="M61" s="48">
        <v>48</v>
      </c>
      <c r="N61" s="49">
        <v>9647.039999999999</v>
      </c>
      <c r="O61" s="48">
        <v>55</v>
      </c>
      <c r="P61" s="49">
        <v>4645.849999999999</v>
      </c>
      <c r="Q61" s="50">
        <v>72</v>
      </c>
      <c r="R61" s="50">
        <v>3350.88</v>
      </c>
      <c r="S61" s="50">
        <v>36552.58518420319</v>
      </c>
      <c r="T61" s="51">
        <v>99712.8851842032</v>
      </c>
      <c r="V61" s="31"/>
      <c r="W61" s="31"/>
      <c r="X61" s="31"/>
      <c r="Y61" s="31"/>
      <c r="Z61" s="31"/>
      <c r="AB61" s="52"/>
    </row>
    <row r="62" spans="1:28" ht="12.75">
      <c r="A62" s="53" t="s">
        <v>110</v>
      </c>
      <c r="B62" s="54" t="s">
        <v>111</v>
      </c>
      <c r="C62" s="60">
        <v>6</v>
      </c>
      <c r="D62" s="56">
        <v>8848.68</v>
      </c>
      <c r="E62" s="60">
        <v>8</v>
      </c>
      <c r="F62" s="56">
        <v>3557.52</v>
      </c>
      <c r="G62" s="60">
        <v>7</v>
      </c>
      <c r="H62" s="56">
        <v>4906.650000000001</v>
      </c>
      <c r="I62" s="60">
        <v>2</v>
      </c>
      <c r="J62" s="56">
        <v>1187.84</v>
      </c>
      <c r="K62" s="60">
        <v>28</v>
      </c>
      <c r="L62" s="56">
        <v>4038.7200000000003</v>
      </c>
      <c r="M62" s="60">
        <v>21</v>
      </c>
      <c r="N62" s="56">
        <v>4220.58</v>
      </c>
      <c r="O62" s="60">
        <v>30</v>
      </c>
      <c r="P62" s="56">
        <v>2534.1</v>
      </c>
      <c r="Q62" s="57">
        <v>36</v>
      </c>
      <c r="R62" s="57">
        <v>1675.44</v>
      </c>
      <c r="S62" s="57">
        <v>11409.480603466674</v>
      </c>
      <c r="T62" s="58">
        <v>42379.010603466675</v>
      </c>
      <c r="V62" s="31"/>
      <c r="W62" s="31"/>
      <c r="X62" s="31"/>
      <c r="Y62" s="31"/>
      <c r="AB62" s="52"/>
    </row>
    <row r="63" spans="1:28" ht="12.75">
      <c r="A63" s="53" t="s">
        <v>112</v>
      </c>
      <c r="B63" s="54" t="s">
        <v>113</v>
      </c>
      <c r="C63" s="60">
        <v>2</v>
      </c>
      <c r="D63" s="56">
        <v>2949.56</v>
      </c>
      <c r="E63" s="60">
        <v>2</v>
      </c>
      <c r="F63" s="56">
        <v>889.38</v>
      </c>
      <c r="G63" s="60">
        <v>2</v>
      </c>
      <c r="H63" s="56">
        <v>1401.9</v>
      </c>
      <c r="I63" s="60">
        <v>1</v>
      </c>
      <c r="J63" s="56">
        <v>593.92</v>
      </c>
      <c r="K63" s="60">
        <v>10</v>
      </c>
      <c r="L63" s="56">
        <v>1442.4</v>
      </c>
      <c r="M63" s="60">
        <v>9</v>
      </c>
      <c r="N63" s="56">
        <v>1808.82</v>
      </c>
      <c r="O63" s="60">
        <v>5</v>
      </c>
      <c r="P63" s="56">
        <v>422.35</v>
      </c>
      <c r="Q63" s="57">
        <v>12</v>
      </c>
      <c r="R63" s="57">
        <v>558.48</v>
      </c>
      <c r="S63" s="57">
        <v>8381.034860245507</v>
      </c>
      <c r="T63" s="58">
        <v>18447.844860245506</v>
      </c>
      <c r="V63" s="31"/>
      <c r="W63" s="31"/>
      <c r="X63" s="31"/>
      <c r="Y63" s="31"/>
      <c r="AB63" s="52"/>
    </row>
    <row r="64" spans="1:28" ht="12.75">
      <c r="A64" s="53" t="s">
        <v>114</v>
      </c>
      <c r="B64" s="54" t="s">
        <v>115</v>
      </c>
      <c r="C64" s="60">
        <v>2</v>
      </c>
      <c r="D64" s="56">
        <v>2949.56</v>
      </c>
      <c r="E64" s="60">
        <v>3</v>
      </c>
      <c r="F64" s="56">
        <v>1334.07</v>
      </c>
      <c r="G64" s="60">
        <v>3</v>
      </c>
      <c r="H64" s="56">
        <v>2102.8500000000004</v>
      </c>
      <c r="I64" s="60">
        <v>1</v>
      </c>
      <c r="J64" s="56">
        <v>593.92</v>
      </c>
      <c r="K64" s="60">
        <v>11</v>
      </c>
      <c r="L64" s="56">
        <v>1586.64</v>
      </c>
      <c r="M64" s="60">
        <v>10</v>
      </c>
      <c r="N64" s="56">
        <v>2009.8</v>
      </c>
      <c r="O64" s="60">
        <v>12</v>
      </c>
      <c r="P64" s="56">
        <v>1013.64</v>
      </c>
      <c r="Q64" s="57">
        <v>13</v>
      </c>
      <c r="R64" s="57">
        <v>605.02</v>
      </c>
      <c r="S64" s="57">
        <v>8381.034860245507</v>
      </c>
      <c r="T64" s="58">
        <v>20576.534860245505</v>
      </c>
      <c r="V64" s="31"/>
      <c r="W64" s="31"/>
      <c r="X64" s="31"/>
      <c r="Y64" s="31"/>
      <c r="AB64" s="52"/>
    </row>
    <row r="65" spans="1:28" ht="13.5" thickBot="1">
      <c r="A65" s="53" t="s">
        <v>116</v>
      </c>
      <c r="B65" s="54" t="s">
        <v>117</v>
      </c>
      <c r="C65" s="60">
        <v>2</v>
      </c>
      <c r="D65" s="56">
        <v>2949.56</v>
      </c>
      <c r="E65" s="60">
        <v>2</v>
      </c>
      <c r="F65" s="56">
        <v>889.38</v>
      </c>
      <c r="G65" s="60">
        <v>2</v>
      </c>
      <c r="H65" s="56">
        <v>1401.9</v>
      </c>
      <c r="I65" s="60">
        <v>1</v>
      </c>
      <c r="J65" s="56">
        <v>593.92</v>
      </c>
      <c r="K65" s="60">
        <v>9</v>
      </c>
      <c r="L65" s="56">
        <v>1298.16</v>
      </c>
      <c r="M65" s="60">
        <v>8</v>
      </c>
      <c r="N65" s="56">
        <v>1607.84</v>
      </c>
      <c r="O65" s="60">
        <v>8</v>
      </c>
      <c r="P65" s="56">
        <v>675.76</v>
      </c>
      <c r="Q65" s="57">
        <v>11</v>
      </c>
      <c r="R65" s="57">
        <v>511.94</v>
      </c>
      <c r="S65" s="57">
        <v>8381.034860245507</v>
      </c>
      <c r="T65" s="58">
        <v>18309.494860245508</v>
      </c>
      <c r="V65" s="31"/>
      <c r="W65" s="31"/>
      <c r="X65" s="31"/>
      <c r="Y65" s="31"/>
      <c r="AB65" s="52"/>
    </row>
    <row r="66" spans="1:28" ht="13.5" thickBot="1">
      <c r="A66" s="33" t="s">
        <v>118</v>
      </c>
      <c r="B66" s="47" t="s">
        <v>118</v>
      </c>
      <c r="C66" s="48">
        <v>10</v>
      </c>
      <c r="D66" s="49">
        <v>14747.8</v>
      </c>
      <c r="E66" s="48">
        <v>12</v>
      </c>
      <c r="F66" s="49">
        <v>5336.28</v>
      </c>
      <c r="G66" s="48">
        <v>15</v>
      </c>
      <c r="H66" s="49">
        <v>10514.250000000002</v>
      </c>
      <c r="I66" s="48">
        <v>4</v>
      </c>
      <c r="J66" s="49">
        <v>2375.68</v>
      </c>
      <c r="K66" s="48">
        <v>50</v>
      </c>
      <c r="L66" s="49">
        <v>7212</v>
      </c>
      <c r="M66" s="48">
        <v>45</v>
      </c>
      <c r="N66" s="49">
        <v>9044.099999999999</v>
      </c>
      <c r="O66" s="48">
        <v>46</v>
      </c>
      <c r="P66" s="49">
        <v>3885.62</v>
      </c>
      <c r="Q66" s="50">
        <v>60</v>
      </c>
      <c r="R66" s="50">
        <v>2792.4</v>
      </c>
      <c r="S66" s="50">
        <v>29054.957874441512</v>
      </c>
      <c r="T66" s="51">
        <v>84963.08787444152</v>
      </c>
      <c r="V66" s="31"/>
      <c r="W66" s="31"/>
      <c r="X66" s="31"/>
      <c r="Y66" s="31"/>
      <c r="Z66" s="31"/>
      <c r="AB66" s="52"/>
    </row>
    <row r="67" spans="1:28" ht="12.75">
      <c r="A67" s="53" t="s">
        <v>119</v>
      </c>
      <c r="B67" s="54" t="s">
        <v>120</v>
      </c>
      <c r="C67" s="60">
        <v>6</v>
      </c>
      <c r="D67" s="56">
        <v>8848.68</v>
      </c>
      <c r="E67" s="60">
        <v>7</v>
      </c>
      <c r="F67" s="56">
        <v>3112.83</v>
      </c>
      <c r="G67" s="60">
        <v>8</v>
      </c>
      <c r="H67" s="56">
        <v>5607.6</v>
      </c>
      <c r="I67" s="60">
        <v>2</v>
      </c>
      <c r="J67" s="56">
        <v>1187.84</v>
      </c>
      <c r="K67" s="60">
        <v>28</v>
      </c>
      <c r="L67" s="56">
        <v>4038.7200000000003</v>
      </c>
      <c r="M67" s="60">
        <v>23</v>
      </c>
      <c r="N67" s="56">
        <v>4622.54</v>
      </c>
      <c r="O67" s="60">
        <v>20</v>
      </c>
      <c r="P67" s="56">
        <v>1689.4</v>
      </c>
      <c r="Q67" s="57">
        <v>34</v>
      </c>
      <c r="R67" s="57">
        <v>1582.36</v>
      </c>
      <c r="S67" s="57">
        <v>11409.480603466674</v>
      </c>
      <c r="T67" s="58">
        <v>42099.45060346668</v>
      </c>
      <c r="V67" s="31"/>
      <c r="W67" s="31"/>
      <c r="X67" s="31"/>
      <c r="Y67" s="31"/>
      <c r="AB67" s="52"/>
    </row>
    <row r="68" spans="1:28" s="69" customFormat="1" ht="12.75">
      <c r="A68" s="53" t="s">
        <v>121</v>
      </c>
      <c r="B68" s="54" t="s">
        <v>122</v>
      </c>
      <c r="C68" s="60">
        <v>2</v>
      </c>
      <c r="D68" s="56">
        <v>2949.56</v>
      </c>
      <c r="E68" s="60">
        <v>3</v>
      </c>
      <c r="F68" s="56">
        <v>1334.07</v>
      </c>
      <c r="G68" s="60">
        <v>4</v>
      </c>
      <c r="H68" s="56">
        <v>2803.8</v>
      </c>
      <c r="I68" s="60">
        <v>1</v>
      </c>
      <c r="J68" s="56">
        <v>593.92</v>
      </c>
      <c r="K68" s="60">
        <v>12</v>
      </c>
      <c r="L68" s="56">
        <v>1730.88</v>
      </c>
      <c r="M68" s="60">
        <v>12</v>
      </c>
      <c r="N68" s="56">
        <v>2411.7599999999998</v>
      </c>
      <c r="O68" s="60">
        <v>16</v>
      </c>
      <c r="P68" s="56">
        <v>1351.52</v>
      </c>
      <c r="Q68" s="57">
        <v>14</v>
      </c>
      <c r="R68" s="57">
        <v>651.56</v>
      </c>
      <c r="S68" s="57">
        <v>9264.442410729333</v>
      </c>
      <c r="T68" s="58">
        <v>23091.51241072933</v>
      </c>
      <c r="V68" s="31"/>
      <c r="W68" s="31"/>
      <c r="X68" s="31"/>
      <c r="Y68" s="31"/>
      <c r="Z68" s="4"/>
      <c r="AA68" s="5"/>
      <c r="AB68" s="52"/>
    </row>
    <row r="69" spans="1:28" ht="13.5" thickBot="1">
      <c r="A69" s="53" t="s">
        <v>123</v>
      </c>
      <c r="B69" s="54" t="s">
        <v>124</v>
      </c>
      <c r="C69" s="60">
        <v>2</v>
      </c>
      <c r="D69" s="56">
        <v>2949.56</v>
      </c>
      <c r="E69" s="60">
        <v>2</v>
      </c>
      <c r="F69" s="56">
        <v>889.38</v>
      </c>
      <c r="G69" s="60">
        <v>3</v>
      </c>
      <c r="H69" s="56">
        <v>2102.8500000000004</v>
      </c>
      <c r="I69" s="60">
        <v>1</v>
      </c>
      <c r="J69" s="56">
        <v>593.92</v>
      </c>
      <c r="K69" s="60">
        <v>10</v>
      </c>
      <c r="L69" s="56">
        <v>1442.4</v>
      </c>
      <c r="M69" s="60">
        <v>10</v>
      </c>
      <c r="N69" s="56">
        <v>2009.8</v>
      </c>
      <c r="O69" s="60">
        <v>10</v>
      </c>
      <c r="P69" s="56">
        <v>844.7</v>
      </c>
      <c r="Q69" s="57">
        <v>12</v>
      </c>
      <c r="R69" s="57">
        <v>558.48</v>
      </c>
      <c r="S69" s="57">
        <v>8381.034860245507</v>
      </c>
      <c r="T69" s="58">
        <v>19772.12486024551</v>
      </c>
      <c r="V69" s="31"/>
      <c r="W69" s="31"/>
      <c r="X69" s="31"/>
      <c r="Y69" s="31"/>
      <c r="AB69" s="52"/>
    </row>
    <row r="70" spans="1:28" ht="13.5" thickBot="1">
      <c r="A70" s="33" t="s">
        <v>125</v>
      </c>
      <c r="B70" s="47" t="s">
        <v>125</v>
      </c>
      <c r="C70" s="48">
        <v>12</v>
      </c>
      <c r="D70" s="49">
        <v>17697.36</v>
      </c>
      <c r="E70" s="48">
        <v>14</v>
      </c>
      <c r="F70" s="49">
        <v>6225.66</v>
      </c>
      <c r="G70" s="48">
        <v>15</v>
      </c>
      <c r="H70" s="49">
        <v>10514.250000000002</v>
      </c>
      <c r="I70" s="48">
        <v>5</v>
      </c>
      <c r="J70" s="49">
        <v>2969.6</v>
      </c>
      <c r="K70" s="48">
        <v>51</v>
      </c>
      <c r="L70" s="49">
        <v>7356.240000000001</v>
      </c>
      <c r="M70" s="48">
        <v>48</v>
      </c>
      <c r="N70" s="49">
        <v>9647.039999999999</v>
      </c>
      <c r="O70" s="48">
        <v>50</v>
      </c>
      <c r="P70" s="49">
        <v>4223.5</v>
      </c>
      <c r="Q70" s="50">
        <v>62</v>
      </c>
      <c r="R70" s="50">
        <v>2885.48</v>
      </c>
      <c r="S70" s="50">
        <v>36552.58518420319</v>
      </c>
      <c r="T70" s="51">
        <v>98071.7151842032</v>
      </c>
      <c r="V70" s="31"/>
      <c r="W70" s="31"/>
      <c r="X70" s="31"/>
      <c r="Y70" s="31"/>
      <c r="Z70" s="31"/>
      <c r="AB70" s="52"/>
    </row>
    <row r="71" spans="1:28" ht="12.75">
      <c r="A71" s="53" t="s">
        <v>126</v>
      </c>
      <c r="B71" s="54" t="s">
        <v>127</v>
      </c>
      <c r="C71" s="60">
        <v>6</v>
      </c>
      <c r="D71" s="56">
        <v>8848.68</v>
      </c>
      <c r="E71" s="60">
        <v>8</v>
      </c>
      <c r="F71" s="56">
        <v>3557.52</v>
      </c>
      <c r="G71" s="60">
        <v>7</v>
      </c>
      <c r="H71" s="56">
        <v>4906.650000000001</v>
      </c>
      <c r="I71" s="60">
        <v>2</v>
      </c>
      <c r="J71" s="56">
        <v>1187.84</v>
      </c>
      <c r="K71" s="60">
        <v>26</v>
      </c>
      <c r="L71" s="56">
        <v>3750.2400000000002</v>
      </c>
      <c r="M71" s="60">
        <v>24</v>
      </c>
      <c r="N71" s="56">
        <v>4823.5199999999995</v>
      </c>
      <c r="O71" s="60">
        <v>26</v>
      </c>
      <c r="P71" s="56">
        <v>2196.22</v>
      </c>
      <c r="Q71" s="57">
        <v>31</v>
      </c>
      <c r="R71" s="57">
        <v>1442.74</v>
      </c>
      <c r="S71" s="57">
        <v>11409.480603466674</v>
      </c>
      <c r="T71" s="58">
        <v>42122.89060346668</v>
      </c>
      <c r="V71" s="31"/>
      <c r="W71" s="31"/>
      <c r="X71" s="31"/>
      <c r="Y71" s="31"/>
      <c r="AB71" s="52"/>
    </row>
    <row r="72" spans="1:28" ht="12.75">
      <c r="A72" s="53" t="s">
        <v>128</v>
      </c>
      <c r="B72" s="54" t="s">
        <v>129</v>
      </c>
      <c r="C72" s="60">
        <v>3</v>
      </c>
      <c r="D72" s="56">
        <v>4424.34</v>
      </c>
      <c r="E72" s="60">
        <v>3</v>
      </c>
      <c r="F72" s="56">
        <v>1334.07</v>
      </c>
      <c r="G72" s="60">
        <v>5</v>
      </c>
      <c r="H72" s="56">
        <v>3504.75</v>
      </c>
      <c r="I72" s="60">
        <v>1</v>
      </c>
      <c r="J72" s="56">
        <v>593.92</v>
      </c>
      <c r="K72" s="60">
        <v>13</v>
      </c>
      <c r="L72" s="56">
        <v>1875.1200000000001</v>
      </c>
      <c r="M72" s="60">
        <v>12</v>
      </c>
      <c r="N72" s="56">
        <v>2411.7599999999998</v>
      </c>
      <c r="O72" s="60">
        <v>12</v>
      </c>
      <c r="P72" s="56">
        <v>1013.64</v>
      </c>
      <c r="Q72" s="57">
        <v>16</v>
      </c>
      <c r="R72" s="57">
        <v>744.64</v>
      </c>
      <c r="S72" s="57">
        <v>8381.034860245507</v>
      </c>
      <c r="T72" s="58">
        <v>24283.274860245507</v>
      </c>
      <c r="V72" s="31"/>
      <c r="W72" s="31"/>
      <c r="X72" s="31"/>
      <c r="Y72" s="31"/>
      <c r="AB72" s="52"/>
    </row>
    <row r="73" spans="1:28" ht="12.75">
      <c r="A73" s="53" t="s">
        <v>130</v>
      </c>
      <c r="B73" s="71" t="s">
        <v>131</v>
      </c>
      <c r="C73" s="60">
        <v>1</v>
      </c>
      <c r="D73" s="56">
        <v>1474.78</v>
      </c>
      <c r="E73" s="60">
        <v>1</v>
      </c>
      <c r="F73" s="56">
        <v>444.69</v>
      </c>
      <c r="G73" s="60">
        <v>1</v>
      </c>
      <c r="H73" s="56">
        <v>700.95</v>
      </c>
      <c r="I73" s="60">
        <v>1</v>
      </c>
      <c r="J73" s="56">
        <v>593.92</v>
      </c>
      <c r="K73" s="60">
        <v>4</v>
      </c>
      <c r="L73" s="56">
        <v>576.96</v>
      </c>
      <c r="M73" s="60">
        <v>4</v>
      </c>
      <c r="N73" s="56">
        <v>803.92</v>
      </c>
      <c r="O73" s="60">
        <v>4</v>
      </c>
      <c r="P73" s="56">
        <v>337.88</v>
      </c>
      <c r="Q73" s="57">
        <v>5</v>
      </c>
      <c r="R73" s="57">
        <v>232.7</v>
      </c>
      <c r="S73" s="57">
        <v>8381.034860245507</v>
      </c>
      <c r="T73" s="58">
        <v>13546.834860245508</v>
      </c>
      <c r="V73" s="31"/>
      <c r="W73" s="31"/>
      <c r="X73" s="31"/>
      <c r="Y73" s="31"/>
      <c r="AB73" s="52"/>
    </row>
    <row r="74" spans="1:28" ht="13.5" thickBot="1">
      <c r="A74" s="53" t="s">
        <v>132</v>
      </c>
      <c r="B74" s="54" t="s">
        <v>133</v>
      </c>
      <c r="C74" s="60">
        <v>2</v>
      </c>
      <c r="D74" s="56">
        <v>2949.56</v>
      </c>
      <c r="E74" s="60">
        <v>2</v>
      </c>
      <c r="F74" s="56">
        <v>889.38</v>
      </c>
      <c r="G74" s="60">
        <v>2</v>
      </c>
      <c r="H74" s="56">
        <v>1401.9</v>
      </c>
      <c r="I74" s="60">
        <v>1</v>
      </c>
      <c r="J74" s="56">
        <v>593.92</v>
      </c>
      <c r="K74" s="60">
        <v>8</v>
      </c>
      <c r="L74" s="56">
        <v>1153.92</v>
      </c>
      <c r="M74" s="60">
        <v>8</v>
      </c>
      <c r="N74" s="56">
        <v>1607.84</v>
      </c>
      <c r="O74" s="60">
        <v>8</v>
      </c>
      <c r="P74" s="56">
        <v>675.76</v>
      </c>
      <c r="Q74" s="57">
        <v>10</v>
      </c>
      <c r="R74" s="57">
        <v>465.4</v>
      </c>
      <c r="S74" s="57">
        <v>8381.034860245507</v>
      </c>
      <c r="T74" s="58">
        <v>18118.714860245505</v>
      </c>
      <c r="V74" s="31"/>
      <c r="W74" s="31"/>
      <c r="X74" s="31"/>
      <c r="Y74" s="31"/>
      <c r="AB74" s="52"/>
    </row>
    <row r="75" spans="1:28" ht="13.5" thickBot="1">
      <c r="A75" s="33" t="s">
        <v>134</v>
      </c>
      <c r="B75" s="47" t="s">
        <v>134</v>
      </c>
      <c r="C75" s="48">
        <v>18</v>
      </c>
      <c r="D75" s="49">
        <v>26546.039999999997</v>
      </c>
      <c r="E75" s="48">
        <v>19</v>
      </c>
      <c r="F75" s="49">
        <v>8449.11</v>
      </c>
      <c r="G75" s="48">
        <v>20</v>
      </c>
      <c r="H75" s="49">
        <v>14019</v>
      </c>
      <c r="I75" s="48">
        <v>7</v>
      </c>
      <c r="J75" s="49">
        <v>4157.44</v>
      </c>
      <c r="K75" s="48">
        <v>77</v>
      </c>
      <c r="L75" s="49">
        <v>11106.480000000001</v>
      </c>
      <c r="M75" s="48">
        <v>65</v>
      </c>
      <c r="N75" s="49">
        <v>13063.7</v>
      </c>
      <c r="O75" s="48">
        <v>75</v>
      </c>
      <c r="P75" s="49">
        <v>6335.25</v>
      </c>
      <c r="Q75" s="50">
        <v>82</v>
      </c>
      <c r="R75" s="50">
        <v>3816.2799999999997</v>
      </c>
      <c r="S75" s="50">
        <v>52053.02426244069</v>
      </c>
      <c r="T75" s="51">
        <v>139546.3242624407</v>
      </c>
      <c r="V75" s="31"/>
      <c r="W75" s="31"/>
      <c r="X75" s="31"/>
      <c r="Y75" s="31"/>
      <c r="Z75" s="31"/>
      <c r="AB75" s="52"/>
    </row>
    <row r="76" spans="1:28" ht="12.75">
      <c r="A76" s="53" t="s">
        <v>135</v>
      </c>
      <c r="B76" s="54" t="s">
        <v>136</v>
      </c>
      <c r="C76" s="60">
        <v>4</v>
      </c>
      <c r="D76" s="56">
        <v>5899.12</v>
      </c>
      <c r="E76" s="60">
        <v>4</v>
      </c>
      <c r="F76" s="56">
        <v>1778.76</v>
      </c>
      <c r="G76" s="60">
        <v>6</v>
      </c>
      <c r="H76" s="56">
        <v>4205.700000000001</v>
      </c>
      <c r="I76" s="60">
        <v>2</v>
      </c>
      <c r="J76" s="56">
        <v>1187.84</v>
      </c>
      <c r="K76" s="60">
        <v>16</v>
      </c>
      <c r="L76" s="56">
        <v>2307.84</v>
      </c>
      <c r="M76" s="60">
        <v>14</v>
      </c>
      <c r="N76" s="56">
        <v>2813.72</v>
      </c>
      <c r="O76" s="60">
        <v>13</v>
      </c>
      <c r="P76" s="56">
        <v>1098.11</v>
      </c>
      <c r="Q76" s="57">
        <v>15</v>
      </c>
      <c r="R76" s="57">
        <v>698.1</v>
      </c>
      <c r="S76" s="57">
        <v>9264.442410729333</v>
      </c>
      <c r="T76" s="58">
        <v>29253.632410729333</v>
      </c>
      <c r="V76" s="31"/>
      <c r="W76" s="31"/>
      <c r="X76" s="31"/>
      <c r="Y76" s="31"/>
      <c r="AB76" s="52"/>
    </row>
    <row r="77" spans="1:28" ht="12.75">
      <c r="A77" s="53"/>
      <c r="B77" s="59" t="s">
        <v>137</v>
      </c>
      <c r="C77" s="60">
        <v>1</v>
      </c>
      <c r="D77" s="56">
        <v>1474.78</v>
      </c>
      <c r="E77" s="60">
        <v>1</v>
      </c>
      <c r="F77" s="56">
        <v>444.69</v>
      </c>
      <c r="G77" s="60">
        <v>1</v>
      </c>
      <c r="H77" s="56">
        <v>700.95</v>
      </c>
      <c r="I77" s="60">
        <v>1</v>
      </c>
      <c r="J77" s="56">
        <v>593.92</v>
      </c>
      <c r="K77" s="60">
        <v>11</v>
      </c>
      <c r="L77" s="56">
        <v>1586.64</v>
      </c>
      <c r="M77" s="60">
        <v>4</v>
      </c>
      <c r="N77" s="56">
        <v>803.92</v>
      </c>
      <c r="O77" s="60">
        <v>12</v>
      </c>
      <c r="P77" s="56">
        <v>1013.64</v>
      </c>
      <c r="Q77" s="57">
        <v>6</v>
      </c>
      <c r="R77" s="57">
        <v>279.24</v>
      </c>
      <c r="S77" s="57">
        <v>8381.034860245507</v>
      </c>
      <c r="T77" s="58">
        <v>15278.814860245508</v>
      </c>
      <c r="V77" s="31"/>
      <c r="W77" s="31"/>
      <c r="X77" s="31"/>
      <c r="Y77" s="31"/>
      <c r="AB77" s="52"/>
    </row>
    <row r="78" spans="1:28" ht="12.75">
      <c r="A78" s="53" t="s">
        <v>138</v>
      </c>
      <c r="B78" s="54" t="s">
        <v>139</v>
      </c>
      <c r="C78" s="60">
        <v>2</v>
      </c>
      <c r="D78" s="56">
        <v>2949.56</v>
      </c>
      <c r="E78" s="60">
        <v>2</v>
      </c>
      <c r="F78" s="56">
        <v>889.38</v>
      </c>
      <c r="G78" s="60">
        <v>2</v>
      </c>
      <c r="H78" s="56">
        <v>1401.9</v>
      </c>
      <c r="I78" s="60">
        <v>1</v>
      </c>
      <c r="J78" s="56">
        <v>593.92</v>
      </c>
      <c r="K78" s="60">
        <v>8</v>
      </c>
      <c r="L78" s="56">
        <v>1153.92</v>
      </c>
      <c r="M78" s="60">
        <v>8</v>
      </c>
      <c r="N78" s="56">
        <v>1607.84</v>
      </c>
      <c r="O78" s="60">
        <v>7</v>
      </c>
      <c r="P78" s="56">
        <v>591.29</v>
      </c>
      <c r="Q78" s="57">
        <v>10</v>
      </c>
      <c r="R78" s="57">
        <v>465.4</v>
      </c>
      <c r="S78" s="57">
        <v>8381.034860245507</v>
      </c>
      <c r="T78" s="58">
        <v>18034.244860245508</v>
      </c>
      <c r="V78" s="31"/>
      <c r="W78" s="31"/>
      <c r="X78" s="31"/>
      <c r="Y78" s="31"/>
      <c r="AB78" s="52"/>
    </row>
    <row r="79" spans="1:28" ht="12.75">
      <c r="A79" s="53" t="s">
        <v>140</v>
      </c>
      <c r="B79" s="54" t="s">
        <v>141</v>
      </c>
      <c r="C79" s="60">
        <v>2</v>
      </c>
      <c r="D79" s="56">
        <v>2949.56</v>
      </c>
      <c r="E79" s="60">
        <v>2</v>
      </c>
      <c r="F79" s="56">
        <v>889.38</v>
      </c>
      <c r="G79" s="60">
        <v>2</v>
      </c>
      <c r="H79" s="56">
        <v>1401.9</v>
      </c>
      <c r="I79" s="60">
        <v>1</v>
      </c>
      <c r="J79" s="56">
        <v>593.92</v>
      </c>
      <c r="K79" s="60">
        <v>8</v>
      </c>
      <c r="L79" s="56">
        <v>1153.92</v>
      </c>
      <c r="M79" s="60">
        <v>7</v>
      </c>
      <c r="N79" s="56">
        <v>1406.86</v>
      </c>
      <c r="O79" s="60">
        <v>9</v>
      </c>
      <c r="P79" s="56">
        <v>760.23</v>
      </c>
      <c r="Q79" s="57">
        <v>10</v>
      </c>
      <c r="R79" s="57">
        <v>465.4</v>
      </c>
      <c r="S79" s="57">
        <v>8381.034860245507</v>
      </c>
      <c r="T79" s="58">
        <v>18002.204860245507</v>
      </c>
      <c r="V79" s="31"/>
      <c r="W79" s="31"/>
      <c r="X79" s="31"/>
      <c r="Y79" s="31"/>
      <c r="AB79" s="52"/>
    </row>
    <row r="80" spans="1:28" ht="12.75">
      <c r="A80" s="53" t="s">
        <v>142</v>
      </c>
      <c r="B80" s="54" t="s">
        <v>143</v>
      </c>
      <c r="C80" s="60">
        <v>2</v>
      </c>
      <c r="D80" s="56">
        <v>2949.56</v>
      </c>
      <c r="E80" s="60">
        <v>3</v>
      </c>
      <c r="F80" s="56">
        <v>1334.07</v>
      </c>
      <c r="G80" s="60">
        <v>2</v>
      </c>
      <c r="H80" s="56">
        <v>1401.9</v>
      </c>
      <c r="I80" s="60">
        <v>1</v>
      </c>
      <c r="J80" s="56">
        <v>593.92</v>
      </c>
      <c r="K80" s="60">
        <v>10</v>
      </c>
      <c r="L80" s="56">
        <v>1442.4</v>
      </c>
      <c r="M80" s="60">
        <v>9</v>
      </c>
      <c r="N80" s="56">
        <v>1808.82</v>
      </c>
      <c r="O80" s="60">
        <v>11</v>
      </c>
      <c r="P80" s="56">
        <v>929.17</v>
      </c>
      <c r="Q80" s="57">
        <v>12</v>
      </c>
      <c r="R80" s="57">
        <v>558.48</v>
      </c>
      <c r="S80" s="57">
        <v>8381.034860245507</v>
      </c>
      <c r="T80" s="58">
        <v>19399.354860245505</v>
      </c>
      <c r="V80" s="31"/>
      <c r="W80" s="31"/>
      <c r="X80" s="31"/>
      <c r="Y80" s="31"/>
      <c r="AB80" s="52"/>
    </row>
    <row r="81" spans="1:28" ht="13.5" thickBot="1">
      <c r="A81" s="72" t="s">
        <v>144</v>
      </c>
      <c r="B81" s="73" t="s">
        <v>145</v>
      </c>
      <c r="C81" s="74">
        <v>7</v>
      </c>
      <c r="D81" s="75">
        <v>10323.46</v>
      </c>
      <c r="E81" s="74">
        <v>7</v>
      </c>
      <c r="F81" s="75">
        <v>3112.83</v>
      </c>
      <c r="G81" s="74">
        <v>7</v>
      </c>
      <c r="H81" s="75">
        <v>4906.650000000001</v>
      </c>
      <c r="I81" s="74">
        <v>1</v>
      </c>
      <c r="J81" s="75">
        <v>593.92</v>
      </c>
      <c r="K81" s="74">
        <v>24</v>
      </c>
      <c r="L81" s="75">
        <v>3461.76</v>
      </c>
      <c r="M81" s="74">
        <v>23</v>
      </c>
      <c r="N81" s="75">
        <v>4622.54</v>
      </c>
      <c r="O81" s="74">
        <v>23</v>
      </c>
      <c r="P81" s="75">
        <v>1942.81</v>
      </c>
      <c r="Q81" s="76">
        <v>29</v>
      </c>
      <c r="R81" s="77">
        <v>1349.66</v>
      </c>
      <c r="S81" s="77">
        <v>9264.442410729333</v>
      </c>
      <c r="T81" s="78">
        <v>39578.07241072933</v>
      </c>
      <c r="V81" s="79"/>
      <c r="W81" s="79"/>
      <c r="X81" s="79"/>
      <c r="Y81" s="79"/>
      <c r="AB81" s="52"/>
    </row>
    <row r="82" spans="1:28" ht="13.5" thickBot="1">
      <c r="A82" s="33"/>
      <c r="B82" s="80" t="s">
        <v>4</v>
      </c>
      <c r="C82" s="81">
        <f aca="true" t="shared" si="0" ref="C82:Q82">C10+C18+C25+C33+C37+C55+C61+C66+C70+C75</f>
        <v>213</v>
      </c>
      <c r="D82" s="82">
        <f t="shared" si="0"/>
        <v>314128.1399999999</v>
      </c>
      <c r="E82" s="81">
        <f t="shared" si="0"/>
        <v>256</v>
      </c>
      <c r="F82" s="82">
        <f t="shared" si="0"/>
        <v>113840.64</v>
      </c>
      <c r="G82" s="81">
        <f t="shared" si="0"/>
        <v>262</v>
      </c>
      <c r="H82" s="82">
        <f t="shared" si="0"/>
        <v>183648.9</v>
      </c>
      <c r="I82" s="81">
        <f t="shared" si="0"/>
        <v>79</v>
      </c>
      <c r="J82" s="82">
        <f t="shared" si="0"/>
        <v>46919.68</v>
      </c>
      <c r="K82" s="81">
        <f t="shared" si="0"/>
        <v>990</v>
      </c>
      <c r="L82" s="82">
        <f t="shared" si="0"/>
        <v>142797.6</v>
      </c>
      <c r="M82" s="81">
        <f t="shared" si="0"/>
        <v>802</v>
      </c>
      <c r="N82" s="82">
        <f t="shared" si="0"/>
        <v>161185.96</v>
      </c>
      <c r="O82" s="81">
        <f t="shared" si="0"/>
        <v>857</v>
      </c>
      <c r="P82" s="82">
        <f t="shared" si="0"/>
        <v>72390.79000000001</v>
      </c>
      <c r="Q82" s="83">
        <f t="shared" si="0"/>
        <v>1193</v>
      </c>
      <c r="R82" s="83">
        <f>Q82*'[1]VNOS CEN DELAVNIC'!$G$25</f>
        <v>55522.22</v>
      </c>
      <c r="S82" s="83">
        <f>S10+S18+S25+S33+S37+S55+S61+S66+S70+S75</f>
        <v>564919.0168360939</v>
      </c>
      <c r="T82" s="84">
        <f>T10+T18+T25+T33+T37+T55+T61+T66+T70+T75</f>
        <v>1655352.9468360941</v>
      </c>
      <c r="V82" s="31"/>
      <c r="W82" s="31"/>
      <c r="X82" s="31"/>
      <c r="Y82" s="31"/>
      <c r="Z82" s="31"/>
      <c r="AB82" s="52"/>
    </row>
    <row r="83" spans="1:28" s="97" customFormat="1" ht="12.75">
      <c r="A83" s="92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5"/>
      <c r="R83" s="95"/>
      <c r="S83" s="95"/>
      <c r="T83" s="96"/>
      <c r="V83" s="98"/>
      <c r="W83" s="98"/>
      <c r="X83" s="98"/>
      <c r="Y83" s="98"/>
      <c r="Z83" s="98"/>
      <c r="AB83" s="99"/>
    </row>
    <row r="84" spans="1:28" s="97" customFormat="1" ht="12.75">
      <c r="A84" s="92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5"/>
      <c r="R84" s="95"/>
      <c r="S84" s="95"/>
      <c r="T84" s="96"/>
      <c r="V84" s="98"/>
      <c r="W84" s="98"/>
      <c r="X84" s="98"/>
      <c r="Y84" s="98"/>
      <c r="Z84" s="98"/>
      <c r="AB84" s="99"/>
    </row>
    <row r="85" spans="2:20" ht="15" customHeight="1">
      <c r="B85" s="87" t="s">
        <v>146</v>
      </c>
      <c r="C85" s="88">
        <f aca="true" t="shared" si="1" ref="C85:R85">C10+C18+C25+C33+C37+C55+C61+C66+C70+C75</f>
        <v>213</v>
      </c>
      <c r="D85" s="88">
        <f t="shared" si="1"/>
        <v>314128.1399999999</v>
      </c>
      <c r="E85" s="88">
        <f t="shared" si="1"/>
        <v>256</v>
      </c>
      <c r="F85" s="88">
        <f t="shared" si="1"/>
        <v>113840.64</v>
      </c>
      <c r="G85" s="88">
        <f t="shared" si="1"/>
        <v>262</v>
      </c>
      <c r="H85" s="88">
        <f t="shared" si="1"/>
        <v>183648.9</v>
      </c>
      <c r="I85" s="88">
        <f t="shared" si="1"/>
        <v>79</v>
      </c>
      <c r="J85" s="88">
        <f t="shared" si="1"/>
        <v>46919.68</v>
      </c>
      <c r="K85" s="88">
        <f t="shared" si="1"/>
        <v>990</v>
      </c>
      <c r="L85" s="88">
        <f t="shared" si="1"/>
        <v>142797.6</v>
      </c>
      <c r="M85" s="88">
        <f t="shared" si="1"/>
        <v>802</v>
      </c>
      <c r="N85" s="88">
        <f t="shared" si="1"/>
        <v>161185.96</v>
      </c>
      <c r="O85" s="88">
        <f t="shared" si="1"/>
        <v>857</v>
      </c>
      <c r="P85" s="88">
        <f t="shared" si="1"/>
        <v>72390.79000000001</v>
      </c>
      <c r="Q85" s="88">
        <f t="shared" si="1"/>
        <v>1193</v>
      </c>
      <c r="R85" s="88">
        <f t="shared" si="1"/>
        <v>55522.22000000001</v>
      </c>
      <c r="S85" s="88">
        <f>'[1]VNOS CEN DELAVNIC'!H10</f>
        <v>564919.016836094</v>
      </c>
      <c r="T85" s="88">
        <f>'[1]VNOS CEN DELAVNIC'!H34-'[1]VNOS CEN DELAVNIC'!H32</f>
        <v>1655352.9468360941</v>
      </c>
    </row>
    <row r="86" spans="2:20" ht="11.25">
      <c r="B86" s="87"/>
      <c r="C86" s="88">
        <f>'[1]VNOS CEN DELAVNIC'!F15</f>
        <v>213</v>
      </c>
      <c r="D86" s="88">
        <f>'[1]VNOS CEN DELAVNIC'!H15</f>
        <v>314128.14</v>
      </c>
      <c r="E86" s="88">
        <f>'[1]VNOS CEN DELAVNIC'!F16</f>
        <v>256</v>
      </c>
      <c r="F86" s="88">
        <f>'[1]VNOS CEN DELAVNIC'!H16</f>
        <v>113840.64</v>
      </c>
      <c r="G86" s="88">
        <f>'[1]VNOS CEN DELAVNIC'!F17</f>
        <v>262</v>
      </c>
      <c r="H86" s="88">
        <f>'[1]VNOS CEN DELAVNIC'!H17</f>
        <v>183648.90000000002</v>
      </c>
      <c r="I86" s="88">
        <f>'[1]VNOS CEN DELAVNIC'!F18</f>
        <v>79</v>
      </c>
      <c r="J86" s="88">
        <f>'[1]VNOS CEN DELAVNIC'!H18</f>
        <v>46919.68</v>
      </c>
      <c r="K86" s="88">
        <f>'[1]VNOS CEN DELAVNIC'!F19</f>
        <v>990</v>
      </c>
      <c r="L86" s="88">
        <f>'[1]VNOS CEN DELAVNIC'!H19</f>
        <v>142797.6</v>
      </c>
      <c r="M86" s="88">
        <f>'[1]VNOS CEN DELAVNIC'!F21</f>
        <v>802</v>
      </c>
      <c r="N86" s="88">
        <f>'[1]VNOS CEN DELAVNIC'!H21</f>
        <v>161185.96</v>
      </c>
      <c r="O86" s="88">
        <f>'[1]VNOS CEN DELAVNIC'!F23</f>
        <v>857</v>
      </c>
      <c r="P86" s="88">
        <f>'[1]VNOS CEN DELAVNIC'!H23</f>
        <v>72390.79</v>
      </c>
      <c r="Q86" s="89">
        <f>'[1]VNOS CEN DELAVNIC'!F25</f>
        <v>1193</v>
      </c>
      <c r="R86" s="89">
        <f>'[1]VNOS CEN DELAVNIC'!H25</f>
        <v>55522.22</v>
      </c>
      <c r="S86" s="89">
        <f>'[1]VNOS CEN DELAVNIC'!H10</f>
        <v>564919.016836094</v>
      </c>
      <c r="T86" s="89"/>
    </row>
    <row r="87" spans="2:20" ht="11.2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90"/>
      <c r="R87" s="89"/>
      <c r="S87" s="89"/>
      <c r="T87" s="89"/>
    </row>
    <row r="88" spans="2:20" ht="11.25">
      <c r="B88" s="87" t="s">
        <v>147</v>
      </c>
      <c r="C88" s="88"/>
      <c r="D88" s="88">
        <f>C86*'[1]VNOS CEN DELAVNIC'!G15</f>
        <v>314128.14</v>
      </c>
      <c r="E88" s="88"/>
      <c r="F88" s="88">
        <f>E86*'[1]VNOS CEN DELAVNIC'!G16</f>
        <v>113840.64</v>
      </c>
      <c r="G88" s="88"/>
      <c r="H88" s="88">
        <f>G86*'[1]VNOS CEN DELAVNIC'!G17</f>
        <v>183648.90000000002</v>
      </c>
      <c r="I88" s="88"/>
      <c r="J88" s="88">
        <f>I86*'[1]VNOS CEN DELAVNIC'!G18</f>
        <v>46919.68</v>
      </c>
      <c r="K88" s="88"/>
      <c r="L88" s="88">
        <f>K86*'[1]VNOS CEN DELAVNIC'!G19</f>
        <v>142797.6</v>
      </c>
      <c r="M88" s="88"/>
      <c r="N88" s="88">
        <f>M86*'[1]VNOS CEN DELAVNIC'!G21</f>
        <v>161185.96</v>
      </c>
      <c r="O88" s="88"/>
      <c r="P88" s="88">
        <f>O86*'[1]VNOS CEN DELAVNIC'!G23</f>
        <v>72390.79</v>
      </c>
      <c r="Q88" s="88"/>
      <c r="R88" s="88">
        <f>Q86*'[1]VNOS CEN DELAVNIC'!G25</f>
        <v>55522.22</v>
      </c>
      <c r="S88" s="89">
        <f>'[1]VNOS CEN DELAVNIC'!H10</f>
        <v>564919.016836094</v>
      </c>
      <c r="T88" s="89"/>
    </row>
    <row r="89" spans="2:20" ht="11.2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90"/>
      <c r="R89" s="91"/>
      <c r="S89" s="91"/>
      <c r="T89" s="89"/>
    </row>
    <row r="90" spans="2:20" ht="11.25">
      <c r="B90" s="87" t="s">
        <v>148</v>
      </c>
      <c r="C90" s="87"/>
      <c r="D90" s="88">
        <f>D82-D88</f>
        <v>0</v>
      </c>
      <c r="E90" s="88"/>
      <c r="F90" s="88">
        <f aca="true" t="shared" si="2" ref="F90:S90">F82-F88</f>
        <v>0</v>
      </c>
      <c r="G90" s="88"/>
      <c r="H90" s="88">
        <f t="shared" si="2"/>
        <v>0</v>
      </c>
      <c r="I90" s="88"/>
      <c r="J90" s="88">
        <f t="shared" si="2"/>
        <v>0</v>
      </c>
      <c r="K90" s="88"/>
      <c r="L90" s="88">
        <f t="shared" si="2"/>
        <v>0</v>
      </c>
      <c r="M90" s="88"/>
      <c r="N90" s="88">
        <f t="shared" si="2"/>
        <v>0</v>
      </c>
      <c r="O90" s="88"/>
      <c r="P90" s="88">
        <f t="shared" si="2"/>
        <v>0</v>
      </c>
      <c r="Q90" s="88"/>
      <c r="R90" s="88">
        <f t="shared" si="2"/>
        <v>0</v>
      </c>
      <c r="S90" s="88">
        <f t="shared" si="2"/>
        <v>0</v>
      </c>
      <c r="T90" s="89">
        <f>T82-T85</f>
        <v>0</v>
      </c>
    </row>
    <row r="94" ht="11.25">
      <c r="T94" s="85"/>
    </row>
    <row r="95" ht="11.25">
      <c r="T95" s="85"/>
    </row>
  </sheetData>
  <sheetProtection/>
  <mergeCells count="13">
    <mergeCell ref="O6:P6"/>
    <mergeCell ref="Q6:R6"/>
    <mergeCell ref="W1:Y1"/>
    <mergeCell ref="W2:Y2"/>
    <mergeCell ref="W3:Y3"/>
    <mergeCell ref="W4:Y4"/>
    <mergeCell ref="V5:Z5"/>
    <mergeCell ref="C6:D6"/>
    <mergeCell ref="E6:F6"/>
    <mergeCell ref="G6:H6"/>
    <mergeCell ref="I6:J6"/>
    <mergeCell ref="K6:L6"/>
    <mergeCell ref="M6:N6"/>
  </mergeCells>
  <printOptions/>
  <pageMargins left="0.51" right="0" top="0.56" bottom="0" header="0.2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Tomšič</dc:creator>
  <cp:keywords/>
  <dc:description/>
  <cp:lastModifiedBy>Janez Jeromen</cp:lastModifiedBy>
  <cp:lastPrinted>2012-02-02T11:08:43Z</cp:lastPrinted>
  <dcterms:created xsi:type="dcterms:W3CDTF">2012-01-13T13:13:12Z</dcterms:created>
  <dcterms:modified xsi:type="dcterms:W3CDTF">2012-02-02T11:08:47Z</dcterms:modified>
  <cp:category/>
  <cp:version/>
  <cp:contentType/>
  <cp:contentStatus/>
</cp:coreProperties>
</file>